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BoxDrv\Box\DTSD\DTSD-SER\TSS\Materials\Resources\Pantry Software\2026\QMP Tracking Sheets\"/>
    </mc:Choice>
  </mc:AlternateContent>
  <xr:revisionPtr revIDLastSave="0" documentId="13_ncr:1_{9E71EA7B-FC67-4E38-BC42-CA6CC5061FF4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Directions" sheetId="5" r:id="rId1"/>
    <sheet name="Mix #1" sheetId="1" r:id="rId2"/>
    <sheet name="Aggregates-Class I" sheetId="10" r:id="rId3"/>
    <sheet name="Example-Mix" sheetId="24" r:id="rId4"/>
    <sheet name="Example-Aggs" sheetId="26" r:id="rId5"/>
  </sheets>
  <definedNames>
    <definedName name="_xlnm.Print_Area" localSheetId="0">Directions!$A$1:$U$37</definedName>
    <definedName name="_xlnm.Print_Area" localSheetId="3">'Example-Mix'!$B$1:$X$8</definedName>
    <definedName name="_xlnm.Print_Area" localSheetId="1">'Mix #1'!$B$1:$Y$8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26" l="1"/>
  <c r="E34" i="26"/>
  <c r="E33" i="26"/>
  <c r="E32" i="26"/>
  <c r="E31" i="26"/>
  <c r="E30" i="26"/>
  <c r="E29" i="26"/>
  <c r="E28" i="26"/>
  <c r="E27" i="26"/>
  <c r="E26" i="26"/>
  <c r="E25" i="26"/>
  <c r="E24" i="26"/>
  <c r="E23" i="26"/>
  <c r="E22" i="26"/>
  <c r="E21" i="26"/>
  <c r="E20" i="26"/>
  <c r="E19" i="26"/>
  <c r="E18" i="26"/>
  <c r="E17" i="26"/>
  <c r="E16" i="26"/>
  <c r="E15" i="26"/>
  <c r="E14" i="26"/>
  <c r="E13" i="26"/>
  <c r="E12" i="26"/>
  <c r="E11" i="26"/>
  <c r="D11" i="26"/>
  <c r="D12" i="26" s="1"/>
  <c r="D13" i="26" s="1"/>
  <c r="D14" i="26" s="1"/>
  <c r="D15" i="26" s="1"/>
  <c r="D16" i="26" s="1"/>
  <c r="D17" i="26" s="1"/>
  <c r="D18" i="26" s="1"/>
  <c r="D19" i="26" s="1"/>
  <c r="D20" i="26" s="1"/>
  <c r="D21" i="26" s="1"/>
  <c r="D22" i="26" s="1"/>
  <c r="D23" i="26" s="1"/>
  <c r="D24" i="26" s="1"/>
  <c r="D25" i="26" s="1"/>
  <c r="D26" i="26" s="1"/>
  <c r="D27" i="26" s="1"/>
  <c r="D28" i="26" s="1"/>
  <c r="D29" i="26" s="1"/>
  <c r="D30" i="26" s="1"/>
  <c r="D31" i="26" s="1"/>
  <c r="D32" i="26" s="1"/>
  <c r="D33" i="26" s="1"/>
  <c r="D34" i="26" s="1"/>
  <c r="D35" i="26" s="1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11" i="10"/>
  <c r="D11" i="24" l="1"/>
  <c r="D12" i="24" l="1"/>
  <c r="E11" i="24"/>
  <c r="D11" i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13" i="24" l="1"/>
  <c r="E12" i="24"/>
  <c r="D11" i="10"/>
  <c r="D12" i="10" s="1"/>
  <c r="D13" i="10" s="1"/>
  <c r="D14" i="10" s="1"/>
  <c r="D15" i="10" s="1"/>
  <c r="D16" i="10" s="1"/>
  <c r="D17" i="10" s="1"/>
  <c r="D18" i="10" s="1"/>
  <c r="D19" i="10" s="1"/>
  <c r="D20" i="10" s="1"/>
  <c r="D21" i="10" s="1"/>
  <c r="D22" i="10" s="1"/>
  <c r="D23" i="10" s="1"/>
  <c r="D24" i="10" s="1"/>
  <c r="D25" i="10" s="1"/>
  <c r="D26" i="10" s="1"/>
  <c r="D27" i="10" s="1"/>
  <c r="D28" i="10" s="1"/>
  <c r="D29" i="10" s="1"/>
  <c r="D30" i="10" s="1"/>
  <c r="D31" i="10" s="1"/>
  <c r="D32" i="10" s="1"/>
  <c r="D33" i="10" s="1"/>
  <c r="D34" i="10" s="1"/>
  <c r="D35" i="10" s="1"/>
  <c r="D14" i="24" l="1"/>
  <c r="E13" i="24"/>
  <c r="D15" i="24" l="1"/>
  <c r="E14" i="24"/>
  <c r="D16" i="24" l="1"/>
  <c r="E15" i="24"/>
  <c r="D17" i="24" l="1"/>
  <c r="E16" i="24"/>
  <c r="D18" i="24" l="1"/>
  <c r="E17" i="24"/>
  <c r="D19" i="24" l="1"/>
  <c r="E18" i="24"/>
  <c r="D20" i="24" l="1"/>
  <c r="E19" i="24"/>
  <c r="D21" i="24" l="1"/>
  <c r="E20" i="24"/>
  <c r="D22" i="24" l="1"/>
  <c r="E21" i="24"/>
  <c r="D23" i="24" l="1"/>
  <c r="E22" i="24"/>
  <c r="D24" i="24" l="1"/>
  <c r="E23" i="24"/>
  <c r="D25" i="24" l="1"/>
  <c r="E24" i="24"/>
  <c r="D26" i="24" l="1"/>
  <c r="E25" i="24"/>
  <c r="D27" i="24" l="1"/>
  <c r="E26" i="24"/>
  <c r="D28" i="24" l="1"/>
  <c r="E27" i="24"/>
  <c r="D29" i="24" l="1"/>
  <c r="E28" i="24"/>
  <c r="D30" i="24" l="1"/>
  <c r="E30" i="24" s="1"/>
  <c r="E29" i="24"/>
</calcChain>
</file>

<file path=xl/sharedStrings.xml><?xml version="1.0" encoding="utf-8"?>
<sst xmlns="http://schemas.openxmlformats.org/spreadsheetml/2006/main" count="320" uniqueCount="118">
  <si>
    <t>Date</t>
  </si>
  <si>
    <t>Random Location</t>
  </si>
  <si>
    <t>Random Number</t>
  </si>
  <si>
    <t>1060-33-84</t>
  </si>
  <si>
    <t>West Allis</t>
  </si>
  <si>
    <t>QC Testing</t>
  </si>
  <si>
    <t>QV Testing</t>
  </si>
  <si>
    <t>A</t>
  </si>
  <si>
    <t>CY</t>
  </si>
  <si>
    <t>Cumm. CY</t>
  </si>
  <si>
    <t>Grad. Tests Required</t>
  </si>
  <si>
    <t>Grad. Tests Completed</t>
  </si>
  <si>
    <t>Test Frequency</t>
  </si>
  <si>
    <t>Results</t>
  </si>
  <si>
    <t>X</t>
  </si>
  <si>
    <t xml:space="preserve"> -</t>
  </si>
  <si>
    <t>Pass</t>
  </si>
  <si>
    <t>Notes:</t>
  </si>
  <si>
    <t>Ozinga</t>
  </si>
  <si>
    <t>1/day</t>
  </si>
  <si>
    <t>Project ID:</t>
  </si>
  <si>
    <t>Project Description</t>
  </si>
  <si>
    <t>Bid Item(s):</t>
  </si>
  <si>
    <t>Notes (e.g. Lot Number)</t>
  </si>
  <si>
    <t>Estimated Quantity:</t>
  </si>
  <si>
    <t>Mix Design Number</t>
  </si>
  <si>
    <t>Fly Ash Source:</t>
  </si>
  <si>
    <t>Concrete Grade:</t>
  </si>
  <si>
    <t>Concrete Supplier:</t>
  </si>
  <si>
    <t>Zoo NL</t>
  </si>
  <si>
    <t>SAM testing not required</t>
  </si>
  <si>
    <t>Plant Location:</t>
  </si>
  <si>
    <t>Mix Design Number(s):</t>
  </si>
  <si>
    <t>Coarse Agg Source(s):</t>
  </si>
  <si>
    <t>Fine Agg Source:</t>
  </si>
  <si>
    <t>*Date of Initial Agg Test:</t>
  </si>
  <si>
    <t>QC Frequency:</t>
  </si>
  <si>
    <t>QV Frequency:</t>
  </si>
  <si>
    <t>162 Test Number</t>
  </si>
  <si>
    <t>2-162-0001-2024</t>
  </si>
  <si>
    <t>Small Quantity?:</t>
  </si>
  <si>
    <t>Aggregate Tracking &amp; Testing, [QMP Type] - [Concrete Supplier] - [Mix Design(s)]</t>
  </si>
  <si>
    <t>QMP [QMP Type] - [Contractor] - [Mix Number]</t>
  </si>
  <si>
    <t>No</t>
  </si>
  <si>
    <t>Mix Tab</t>
  </si>
  <si>
    <t>●</t>
  </si>
  <si>
    <t>Create new tabs for each mix design</t>
  </si>
  <si>
    <t>Label the tabs with the mix design number</t>
  </si>
  <si>
    <t>Fill in project information</t>
  </si>
  <si>
    <t>If it is not - please change the amount of fly ash to match the mix design</t>
  </si>
  <si>
    <t>◦</t>
  </si>
  <si>
    <t>Ensure the tons of fly ash pre-set calculation is correct</t>
  </si>
  <si>
    <t>Feel free to make adjustments to the columns as necessary</t>
  </si>
  <si>
    <t>Aggregates-Class I Tab</t>
  </si>
  <si>
    <t>Number of required tests is pre-set depending on the daily quantity</t>
  </si>
  <si>
    <t>Please make adjustments to the required tests if there is an RFI for the project</t>
  </si>
  <si>
    <t>If there is an RFI - make note of it in the tracking form</t>
  </si>
  <si>
    <t>Concrete mixes that have the same aggregate proportions can be tracked together</t>
  </si>
  <si>
    <t>Additional Notes/Directions</t>
  </si>
  <si>
    <t>Total</t>
  </si>
  <si>
    <t>Cumm. Total</t>
  </si>
  <si>
    <t>Lot</t>
  </si>
  <si>
    <t>Sublot</t>
  </si>
  <si>
    <t>Date Completed</t>
  </si>
  <si>
    <t>Lane</t>
  </si>
  <si>
    <t>SAM/
Resistivity</t>
  </si>
  <si>
    <t>QV Test
Lot-Sublot</t>
  </si>
  <si>
    <t>28 Day Breaks</t>
  </si>
  <si>
    <t>Cylinders</t>
  </si>
  <si>
    <t>Strength Requirement (Beams or Cylinders):</t>
  </si>
  <si>
    <t>LaFarge-Oak Creek</t>
  </si>
  <si>
    <t>15,000 SY</t>
  </si>
  <si>
    <t>3 Lots</t>
  </si>
  <si>
    <t>439+48</t>
  </si>
  <si>
    <t>443+49</t>
  </si>
  <si>
    <t>448+85</t>
  </si>
  <si>
    <t>453+37</t>
  </si>
  <si>
    <t>457+28</t>
  </si>
  <si>
    <t>NB USH 45 Lane 3 &amp; 4</t>
  </si>
  <si>
    <t>Resistivity</t>
  </si>
  <si>
    <t>Lot 3-1</t>
  </si>
  <si>
    <t>STA 440+95</t>
  </si>
  <si>
    <t>438+29</t>
  </si>
  <si>
    <t>NB USH 45 Lane 1 &amp; Lane 2</t>
  </si>
  <si>
    <t>444+17</t>
  </si>
  <si>
    <t>448+99</t>
  </si>
  <si>
    <t>453+11</t>
  </si>
  <si>
    <t>459+87</t>
  </si>
  <si>
    <t>463+26</t>
  </si>
  <si>
    <t>467+74</t>
  </si>
  <si>
    <t>472+69</t>
  </si>
  <si>
    <t>476+12</t>
  </si>
  <si>
    <t>Lot 1-2</t>
  </si>
  <si>
    <t>Lot 2-1</t>
  </si>
  <si>
    <t>STA 445+85</t>
  </si>
  <si>
    <t>STA 462+26</t>
  </si>
  <si>
    <t>390+73</t>
  </si>
  <si>
    <t>NB USH 45 Lane 5</t>
  </si>
  <si>
    <t>2/day</t>
  </si>
  <si>
    <t>2-162-0002-2024</t>
  </si>
  <si>
    <t>2-162-0003-2024</t>
  </si>
  <si>
    <t>2-162-0004-2024</t>
  </si>
  <si>
    <t>Concrete Supplier &amp; Plant:</t>
  </si>
  <si>
    <t>Ozinga-West Allis</t>
  </si>
  <si>
    <t>Lannon-Lisbon</t>
  </si>
  <si>
    <t>Lannon-West</t>
  </si>
  <si>
    <t>Aggregate Tracking &amp; Testing, Concrete Pavement - Ozinga - 4601</t>
  </si>
  <si>
    <t>QMP Pavement - Michels - 7601</t>
  </si>
  <si>
    <t>Be sure to check ASP 6 and special provisions to make sure testing frequencies aren't changed</t>
  </si>
  <si>
    <t>Notes/Nonconforming Tests</t>
  </si>
  <si>
    <t>Fly Ash/Slag (Tons)</t>
  </si>
  <si>
    <t>*must be within 5 days of placement</t>
  </si>
  <si>
    <t>≤1500 CY, 1/day and &gt;1500 CY, 2/day</t>
  </si>
  <si>
    <t>2-162-0005-2024</t>
  </si>
  <si>
    <t>1/week</t>
  </si>
  <si>
    <t>2-162-0006-2024</t>
  </si>
  <si>
    <t>1/day for 5 days and 1/week thereafter</t>
  </si>
  <si>
    <t>QC Report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</si>
</sst>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"/>
  </numFmts>
  <fonts count="35" x14ac:knownFonts="1">
    <font>
      <sz val="11"/>
      <color theme="1"/>
      <name val="Calibri"/>
      <family val="2"/>
      <scheme val="minor"/>
    </font>
    <font>
      <b/>
      <sz val="16"/>
      <color theme="0"/>
      <name val="DengXian Light"/>
      <charset val="134"/>
    </font>
    <font>
      <sz val="11"/>
      <color theme="1"/>
      <name val="DengXian Light"/>
      <charset val="134"/>
    </font>
    <font>
      <sz val="11"/>
      <name val="DengXian Light"/>
      <charset val="134"/>
    </font>
    <font>
      <b/>
      <sz val="11"/>
      <color indexed="8"/>
      <name val="DengXian Light"/>
      <charset val="134"/>
    </font>
    <font>
      <b/>
      <sz val="11"/>
      <color theme="1"/>
      <name val="DengXian Light"/>
      <charset val="134"/>
    </font>
    <font>
      <sz val="11"/>
      <color indexed="8"/>
      <name val="DengXian Light"/>
      <charset val="134"/>
    </font>
    <font>
      <sz val="11"/>
      <color theme="1"/>
      <name val="DengXian Light"/>
      <charset val="134"/>
    </font>
    <font>
      <b/>
      <sz val="16"/>
      <color theme="0"/>
      <name val="DengXian Light"/>
      <charset val="134"/>
    </font>
    <font>
      <sz val="11"/>
      <name val="DengXian Light"/>
      <charset val="134"/>
    </font>
    <font>
      <b/>
      <sz val="11"/>
      <color indexed="8"/>
      <name val="DengXian Light"/>
      <charset val="134"/>
    </font>
    <font>
      <b/>
      <sz val="11"/>
      <color theme="1"/>
      <name val="DengXian Light"/>
      <charset val="134"/>
    </font>
    <font>
      <b/>
      <u/>
      <sz val="11"/>
      <name val="DengXian Light"/>
      <charset val="134"/>
    </font>
    <font>
      <b/>
      <u/>
      <sz val="11"/>
      <color theme="1"/>
      <name val="DengXian Light"/>
      <charset val="134"/>
    </font>
    <font>
      <b/>
      <sz val="14"/>
      <color theme="0"/>
      <name val="DengXian Light"/>
      <charset val="134"/>
    </font>
    <font>
      <sz val="14"/>
      <color rgb="FFFF0000"/>
      <name val="DengXian Light"/>
      <charset val="134"/>
    </font>
    <font>
      <sz val="14"/>
      <color theme="1"/>
      <name val="DengXian Light"/>
      <charset val="134"/>
    </font>
    <font>
      <b/>
      <sz val="14"/>
      <color indexed="8"/>
      <name val="DengXian Light"/>
      <charset val="134"/>
    </font>
    <font>
      <b/>
      <sz val="14"/>
      <color theme="1"/>
      <name val="DengXian Light"/>
      <charset val="134"/>
    </font>
    <font>
      <sz val="14"/>
      <name val="DengXian Light"/>
      <charset val="134"/>
    </font>
    <font>
      <sz val="14"/>
      <color indexed="8"/>
      <name val="DengXian Light"/>
      <charset val="134"/>
    </font>
    <font>
      <b/>
      <u/>
      <sz val="14"/>
      <color theme="1"/>
      <name val="DengXian Light"/>
      <charset val="134"/>
    </font>
    <font>
      <sz val="14"/>
      <color theme="0"/>
      <name val="DengXian Light"/>
      <charset val="134"/>
    </font>
    <font>
      <b/>
      <sz val="14"/>
      <color rgb="FFC00000"/>
      <name val="DengXian Light"/>
      <charset val="134"/>
    </font>
    <font>
      <sz val="14"/>
      <color theme="1"/>
      <name val="Calibri"/>
      <family val="2"/>
    </font>
    <font>
      <b/>
      <u/>
      <sz val="14"/>
      <color indexed="8"/>
      <name val="DengXian Light"/>
      <charset val="134"/>
    </font>
    <font>
      <sz val="14"/>
      <color indexed="8"/>
      <name val="Calibri"/>
      <family val="2"/>
    </font>
    <font>
      <b/>
      <u/>
      <sz val="14"/>
      <name val="DengXian Light"/>
      <charset val="134"/>
    </font>
    <font>
      <b/>
      <u/>
      <sz val="14"/>
      <color theme="0"/>
      <name val="DengXian Light"/>
      <charset val="134"/>
    </font>
    <font>
      <b/>
      <sz val="11"/>
      <color theme="1"/>
      <name val="DengXian Light"/>
      <charset val="134"/>
    </font>
    <font>
      <sz val="11"/>
      <color theme="1"/>
      <name val="DengXian Light"/>
      <charset val="134"/>
    </font>
    <font>
      <b/>
      <u/>
      <sz val="11"/>
      <color theme="1"/>
      <name val="DengXian Light"/>
      <charset val="134"/>
    </font>
    <font>
      <sz val="11"/>
      <name val="DengXian Light"/>
      <charset val="134"/>
    </font>
    <font>
      <u/>
      <sz val="11"/>
      <name val="DengXian Light"/>
      <charset val="134"/>
    </font>
    <font>
      <u/>
      <sz val="11"/>
      <color theme="1"/>
      <name val="DengXian Light"/>
      <charset val="134"/>
    </font>
  </fonts>
  <fills count="3">
    <fill>
      <patternFill patternType="none"/>
    </fill>
    <fill>
      <patternFill patternType="gray125"/>
    </fill>
    <fill>
      <patternFill patternType="solid">
        <fgColor rgb="FF4D4D4D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166" fontId="2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14" fontId="7" fillId="0" borderId="0" xfId="0" applyNumberFormat="1" applyFont="1" applyAlignment="1">
      <alignment horizontal="center"/>
    </xf>
    <xf numFmtId="0" fontId="7" fillId="0" borderId="0" xfId="0" applyFont="1" applyBorder="1"/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14" fontId="7" fillId="0" borderId="16" xfId="0" applyNumberFormat="1" applyFont="1" applyBorder="1" applyAlignment="1">
      <alignment horizontal="center" vertical="center"/>
    </xf>
    <xf numFmtId="14" fontId="7" fillId="0" borderId="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4" fontId="7" fillId="0" borderId="7" xfId="0" applyNumberFormat="1" applyFont="1" applyBorder="1" applyAlignment="1">
      <alignment horizontal="center"/>
    </xf>
    <xf numFmtId="14" fontId="7" fillId="0" borderId="7" xfId="0" applyNumberFormat="1" applyFont="1" applyBorder="1" applyAlignment="1">
      <alignment horizontal="left" vertical="center"/>
    </xf>
    <xf numFmtId="14" fontId="7" fillId="0" borderId="9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1" fontId="7" fillId="0" borderId="18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wrapText="1"/>
    </xf>
    <xf numFmtId="0" fontId="7" fillId="0" borderId="8" xfId="0" applyFont="1" applyBorder="1"/>
    <xf numFmtId="0" fontId="7" fillId="0" borderId="9" xfId="0" applyFont="1" applyBorder="1" applyAlignment="1">
      <alignment horizontal="center" vertical="center"/>
    </xf>
    <xf numFmtId="0" fontId="7" fillId="0" borderId="11" xfId="0" applyFont="1" applyBorder="1"/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14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14" fillId="0" borderId="0" xfId="0" applyFont="1" applyFill="1" applyBorder="1" applyAlignment="1"/>
    <xf numFmtId="0" fontId="15" fillId="0" borderId="0" xfId="0" applyFont="1" applyFill="1" applyBorder="1"/>
    <xf numFmtId="0" fontId="16" fillId="0" borderId="0" xfId="0" applyFont="1" applyFill="1" applyBorder="1"/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 wrapText="1"/>
    </xf>
    <xf numFmtId="14" fontId="16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164" fontId="16" fillId="0" borderId="0" xfId="0" quotePrefix="1" applyNumberFormat="1" applyFont="1" applyFill="1" applyBorder="1" applyAlignment="1">
      <alignment horizontal="center" vertical="center"/>
    </xf>
    <xf numFmtId="49" fontId="16" fillId="0" borderId="0" xfId="0" quotePrefix="1" applyNumberFormat="1" applyFont="1" applyFill="1" applyBorder="1" applyAlignment="1">
      <alignment horizontal="center" vertical="center"/>
    </xf>
    <xf numFmtId="0" fontId="16" fillId="0" borderId="0" xfId="0" quotePrefix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49" fontId="16" fillId="0" borderId="0" xfId="0" quotePrefix="1" applyNumberFormat="1" applyFont="1" applyFill="1" applyBorder="1" applyAlignment="1">
      <alignment horizontal="center" vertical="center" wrapText="1"/>
    </xf>
    <xf numFmtId="0" fontId="16" fillId="0" borderId="0" xfId="0" quotePrefix="1" applyFont="1" applyFill="1" applyBorder="1" applyAlignment="1">
      <alignment horizontal="center" vertical="center" wrapText="1"/>
    </xf>
    <xf numFmtId="0" fontId="22" fillId="0" borderId="0" xfId="0" applyFont="1" applyFill="1" applyBorder="1" applyAlignment="1"/>
    <xf numFmtId="16" fontId="16" fillId="0" borderId="0" xfId="0" quotePrefix="1" applyNumberFormat="1" applyFont="1" applyFill="1" applyBorder="1" applyAlignment="1">
      <alignment horizontal="center" vertical="center"/>
    </xf>
    <xf numFmtId="14" fontId="16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/>
    </xf>
    <xf numFmtId="14" fontId="23" fillId="0" borderId="0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/>
    <xf numFmtId="0" fontId="16" fillId="0" borderId="0" xfId="0" applyFont="1" applyFill="1" applyBorder="1" applyAlignment="1">
      <alignment horizontal="right"/>
    </xf>
    <xf numFmtId="0" fontId="24" fillId="0" borderId="0" xfId="0" applyFont="1" applyFill="1" applyBorder="1" applyAlignment="1">
      <alignment horizontal="center"/>
    </xf>
    <xf numFmtId="164" fontId="16" fillId="0" borderId="0" xfId="0" quotePrefix="1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14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166" fontId="16" fillId="0" borderId="0" xfId="0" applyNumberFormat="1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0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31" fillId="0" borderId="0" xfId="0" applyFont="1" applyAlignment="1"/>
    <xf numFmtId="0" fontId="30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" fontId="7" fillId="0" borderId="16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2" fillId="0" borderId="0" xfId="0" applyFont="1" applyAlignment="1"/>
    <xf numFmtId="0" fontId="30" fillId="0" borderId="1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14" fontId="30" fillId="0" borderId="16" xfId="0" applyNumberFormat="1" applyFont="1" applyBorder="1" applyAlignment="1">
      <alignment horizontal="center"/>
    </xf>
    <xf numFmtId="164" fontId="30" fillId="0" borderId="17" xfId="0" applyNumberFormat="1" applyFont="1" applyBorder="1" applyAlignment="1">
      <alignment horizontal="center"/>
    </xf>
    <xf numFmtId="14" fontId="30" fillId="0" borderId="7" xfId="0" applyNumberFormat="1" applyFont="1" applyBorder="1" applyAlignment="1">
      <alignment horizontal="center"/>
    </xf>
    <xf numFmtId="164" fontId="30" fillId="0" borderId="8" xfId="0" applyNumberFormat="1" applyFont="1" applyBorder="1" applyAlignment="1">
      <alignment horizontal="center"/>
    </xf>
    <xf numFmtId="14" fontId="30" fillId="0" borderId="9" xfId="0" applyNumberFormat="1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164" fontId="30" fillId="0" borderId="11" xfId="0" applyNumberFormat="1" applyFont="1" applyBorder="1" applyAlignment="1">
      <alignment horizontal="center"/>
    </xf>
    <xf numFmtId="0" fontId="30" fillId="0" borderId="1" xfId="0" applyFont="1" applyFill="1" applyBorder="1" applyAlignment="1">
      <alignment horizontal="center"/>
    </xf>
    <xf numFmtId="14" fontId="30" fillId="0" borderId="1" xfId="0" applyNumberFormat="1" applyFont="1" applyFill="1" applyBorder="1" applyAlignment="1">
      <alignment horizontal="center"/>
    </xf>
    <xf numFmtId="165" fontId="30" fillId="0" borderId="1" xfId="0" applyNumberFormat="1" applyFont="1" applyFill="1" applyBorder="1" applyAlignment="1">
      <alignment horizontal="center"/>
    </xf>
    <xf numFmtId="1" fontId="30" fillId="0" borderId="1" xfId="0" applyNumberFormat="1" applyFont="1" applyFill="1" applyBorder="1" applyAlignment="1">
      <alignment horizontal="center"/>
    </xf>
    <xf numFmtId="0" fontId="30" fillId="0" borderId="1" xfId="0" applyFont="1" applyFill="1" applyBorder="1" applyAlignment="1">
      <alignment horizontal="center" vertical="center"/>
    </xf>
    <xf numFmtId="14" fontId="30" fillId="0" borderId="1" xfId="0" applyNumberFormat="1" applyFont="1" applyFill="1" applyBorder="1" applyAlignment="1">
      <alignment horizontal="center" vertical="center"/>
    </xf>
    <xf numFmtId="165" fontId="30" fillId="0" borderId="1" xfId="0" applyNumberFormat="1" applyFont="1" applyFill="1" applyBorder="1" applyAlignment="1">
      <alignment horizontal="center" vertical="center"/>
    </xf>
    <xf numFmtId="1" fontId="30" fillId="0" borderId="1" xfId="0" applyNumberFormat="1" applyFont="1" applyFill="1" applyBorder="1" applyAlignment="1">
      <alignment horizontal="center" vertical="center"/>
    </xf>
    <xf numFmtId="1" fontId="30" fillId="0" borderId="1" xfId="0" applyNumberFormat="1" applyFont="1" applyFill="1" applyBorder="1" applyAlignment="1">
      <alignment horizontal="center" vertical="center" wrapText="1"/>
    </xf>
    <xf numFmtId="14" fontId="32" fillId="0" borderId="1" xfId="0" applyNumberFormat="1" applyFont="1" applyFill="1" applyBorder="1" applyAlignment="1">
      <alignment horizontal="center" vertical="center"/>
    </xf>
    <xf numFmtId="165" fontId="32" fillId="0" borderId="1" xfId="0" applyNumberFormat="1" applyFont="1" applyFill="1" applyBorder="1" applyAlignment="1">
      <alignment horizontal="center" vertical="center"/>
    </xf>
    <xf numFmtId="14" fontId="32" fillId="0" borderId="1" xfId="0" applyNumberFormat="1" applyFont="1" applyFill="1" applyBorder="1" applyAlignment="1">
      <alignment horizontal="center"/>
    </xf>
    <xf numFmtId="165" fontId="32" fillId="0" borderId="1" xfId="0" applyNumberFormat="1" applyFont="1" applyFill="1" applyBorder="1" applyAlignment="1">
      <alignment horizontal="center"/>
    </xf>
    <xf numFmtId="1" fontId="32" fillId="0" borderId="1" xfId="0" applyNumberFormat="1" applyFont="1" applyFill="1" applyBorder="1" applyAlignment="1">
      <alignment horizontal="center"/>
    </xf>
    <xf numFmtId="0" fontId="32" fillId="0" borderId="1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/>
    </xf>
    <xf numFmtId="14" fontId="30" fillId="0" borderId="13" xfId="0" applyNumberFormat="1" applyFont="1" applyFill="1" applyBorder="1" applyAlignment="1">
      <alignment horizontal="center"/>
    </xf>
    <xf numFmtId="165" fontId="30" fillId="0" borderId="13" xfId="0" applyNumberFormat="1" applyFont="1" applyFill="1" applyBorder="1" applyAlignment="1">
      <alignment horizontal="center"/>
    </xf>
    <xf numFmtId="1" fontId="30" fillId="0" borderId="13" xfId="0" applyNumberFormat="1" applyFont="1" applyFill="1" applyBorder="1" applyAlignment="1">
      <alignment horizontal="center"/>
    </xf>
    <xf numFmtId="1" fontId="30" fillId="0" borderId="13" xfId="0" applyNumberFormat="1" applyFont="1" applyFill="1" applyBorder="1" applyAlignment="1">
      <alignment horizontal="center" wrapText="1"/>
    </xf>
    <xf numFmtId="0" fontId="30" fillId="0" borderId="14" xfId="0" applyFont="1" applyFill="1" applyBorder="1" applyAlignment="1">
      <alignment horizontal="center"/>
    </xf>
    <xf numFmtId="0" fontId="30" fillId="0" borderId="8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14" fontId="32" fillId="0" borderId="10" xfId="0" applyNumberFormat="1" applyFont="1" applyFill="1" applyBorder="1" applyAlignment="1">
      <alignment horizontal="center" vertical="center"/>
    </xf>
    <xf numFmtId="165" fontId="32" fillId="0" borderId="10" xfId="0" applyNumberFormat="1" applyFont="1" applyFill="1" applyBorder="1" applyAlignment="1">
      <alignment horizontal="center" vertical="center"/>
    </xf>
    <xf numFmtId="1" fontId="32" fillId="0" borderId="10" xfId="0" applyNumberFormat="1" applyFont="1" applyFill="1" applyBorder="1" applyAlignment="1">
      <alignment horizontal="center" vertical="center"/>
    </xf>
    <xf numFmtId="14" fontId="30" fillId="0" borderId="10" xfId="0" applyNumberFormat="1" applyFont="1" applyFill="1" applyBorder="1" applyAlignment="1">
      <alignment horizontal="center"/>
    </xf>
    <xf numFmtId="0" fontId="30" fillId="0" borderId="11" xfId="0" applyFont="1" applyFill="1" applyBorder="1" applyAlignment="1">
      <alignment horizontal="center" vertical="center"/>
    </xf>
    <xf numFmtId="14" fontId="32" fillId="0" borderId="13" xfId="0" applyNumberFormat="1" applyFont="1" applyFill="1" applyBorder="1" applyAlignment="1">
      <alignment horizontal="center"/>
    </xf>
    <xf numFmtId="165" fontId="32" fillId="0" borderId="13" xfId="0" applyNumberFormat="1" applyFont="1" applyFill="1" applyBorder="1" applyAlignment="1">
      <alignment horizontal="center"/>
    </xf>
    <xf numFmtId="1" fontId="32" fillId="0" borderId="13" xfId="0" applyNumberFormat="1" applyFont="1" applyFill="1" applyBorder="1" applyAlignment="1">
      <alignment horizontal="center"/>
    </xf>
    <xf numFmtId="0" fontId="30" fillId="0" borderId="8" xfId="0" applyFont="1" applyFill="1" applyBorder="1" applyAlignment="1">
      <alignment horizontal="center"/>
    </xf>
    <xf numFmtId="0" fontId="30" fillId="0" borderId="10" xfId="0" applyFont="1" applyFill="1" applyBorder="1" applyAlignment="1">
      <alignment horizontal="center"/>
    </xf>
    <xf numFmtId="14" fontId="32" fillId="0" borderId="10" xfId="0" applyNumberFormat="1" applyFont="1" applyFill="1" applyBorder="1" applyAlignment="1">
      <alignment horizontal="center"/>
    </xf>
    <xf numFmtId="165" fontId="32" fillId="0" borderId="10" xfId="0" applyNumberFormat="1" applyFont="1" applyFill="1" applyBorder="1" applyAlignment="1">
      <alignment horizontal="center"/>
    </xf>
    <xf numFmtId="1" fontId="32" fillId="0" borderId="10" xfId="0" applyNumberFormat="1" applyFont="1" applyFill="1" applyBorder="1" applyAlignment="1">
      <alignment horizontal="center"/>
    </xf>
    <xf numFmtId="0" fontId="30" fillId="0" borderId="11" xfId="0" applyFont="1" applyFill="1" applyBorder="1" applyAlignment="1">
      <alignment horizontal="center"/>
    </xf>
    <xf numFmtId="165" fontId="30" fillId="0" borderId="10" xfId="0" applyNumberFormat="1" applyFont="1" applyFill="1" applyBorder="1" applyAlignment="1">
      <alignment horizontal="center"/>
    </xf>
    <xf numFmtId="1" fontId="30" fillId="0" borderId="10" xfId="0" applyNumberFormat="1" applyFont="1" applyFill="1" applyBorder="1" applyAlignment="1">
      <alignment horizontal="center"/>
    </xf>
    <xf numFmtId="14" fontId="30" fillId="0" borderId="10" xfId="0" applyNumberFormat="1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/>
    </xf>
    <xf numFmtId="0" fontId="30" fillId="0" borderId="28" xfId="0" applyFont="1" applyFill="1" applyBorder="1" applyAlignment="1">
      <alignment horizontal="center" vertical="center"/>
    </xf>
    <xf numFmtId="0" fontId="30" fillId="0" borderId="20" xfId="0" applyFont="1" applyFill="1" applyBorder="1" applyAlignment="1">
      <alignment horizontal="center" vertical="center"/>
    </xf>
    <xf numFmtId="0" fontId="30" fillId="0" borderId="28" xfId="0" applyFont="1" applyFill="1" applyBorder="1" applyAlignment="1">
      <alignment horizontal="center"/>
    </xf>
    <xf numFmtId="0" fontId="30" fillId="0" borderId="20" xfId="0" applyFont="1" applyFill="1" applyBorder="1" applyAlignment="1">
      <alignment horizontal="center"/>
    </xf>
    <xf numFmtId="0" fontId="30" fillId="0" borderId="21" xfId="0" applyFont="1" applyFill="1" applyBorder="1" applyAlignment="1">
      <alignment horizontal="center"/>
    </xf>
    <xf numFmtId="1" fontId="30" fillId="0" borderId="3" xfId="0" applyNumberFormat="1" applyFont="1" applyFill="1" applyBorder="1" applyAlignment="1">
      <alignment horizontal="center" vertical="center" wrapText="1"/>
    </xf>
    <xf numFmtId="1" fontId="32" fillId="0" borderId="15" xfId="0" applyNumberFormat="1" applyFont="1" applyFill="1" applyBorder="1" applyAlignment="1">
      <alignment horizontal="center" vertical="center"/>
    </xf>
    <xf numFmtId="1" fontId="32" fillId="0" borderId="21" xfId="0" applyNumberFormat="1" applyFont="1" applyFill="1" applyBorder="1" applyAlignment="1">
      <alignment horizontal="center"/>
    </xf>
    <xf numFmtId="1" fontId="32" fillId="0" borderId="3" xfId="0" applyNumberFormat="1" applyFont="1" applyFill="1" applyBorder="1" applyAlignment="1">
      <alignment horizontal="center"/>
    </xf>
    <xf numFmtId="1" fontId="32" fillId="0" borderId="15" xfId="0" applyNumberFormat="1" applyFont="1" applyFill="1" applyBorder="1" applyAlignment="1">
      <alignment horizontal="center"/>
    </xf>
    <xf numFmtId="0" fontId="30" fillId="0" borderId="3" xfId="0" applyFont="1" applyFill="1" applyBorder="1" applyAlignment="1">
      <alignment horizontal="center"/>
    </xf>
    <xf numFmtId="0" fontId="30" fillId="0" borderId="15" xfId="0" applyFont="1" applyFill="1" applyBorder="1" applyAlignment="1">
      <alignment horizontal="center"/>
    </xf>
    <xf numFmtId="0" fontId="30" fillId="0" borderId="3" xfId="0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/>
    </xf>
    <xf numFmtId="0" fontId="29" fillId="0" borderId="30" xfId="0" applyFont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1" fontId="30" fillId="0" borderId="2" xfId="0" applyNumberFormat="1" applyFont="1" applyBorder="1" applyAlignment="1">
      <alignment horizontal="center"/>
    </xf>
    <xf numFmtId="1" fontId="30" fillId="0" borderId="31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5" fontId="3" fillId="0" borderId="1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" fontId="3" fillId="0" borderId="13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165" fontId="30" fillId="0" borderId="21" xfId="0" applyNumberFormat="1" applyFont="1" applyFill="1" applyBorder="1" applyAlignment="1">
      <alignment horizontal="center"/>
    </xf>
    <xf numFmtId="165" fontId="30" fillId="0" borderId="3" xfId="0" applyNumberFormat="1" applyFont="1" applyFill="1" applyBorder="1" applyAlignment="1">
      <alignment horizontal="center" vertical="center" wrapText="1"/>
    </xf>
    <xf numFmtId="165" fontId="32" fillId="0" borderId="15" xfId="0" applyNumberFormat="1" applyFont="1" applyFill="1" applyBorder="1" applyAlignment="1">
      <alignment horizontal="center" vertical="center"/>
    </xf>
    <xf numFmtId="165" fontId="32" fillId="0" borderId="21" xfId="0" applyNumberFormat="1" applyFont="1" applyFill="1" applyBorder="1" applyAlignment="1">
      <alignment horizontal="center"/>
    </xf>
    <xf numFmtId="165" fontId="32" fillId="0" borderId="3" xfId="0" applyNumberFormat="1" applyFont="1" applyFill="1" applyBorder="1" applyAlignment="1">
      <alignment horizontal="center"/>
    </xf>
    <xf numFmtId="165" fontId="32" fillId="0" borderId="15" xfId="0" applyNumberFormat="1" applyFont="1" applyFill="1" applyBorder="1" applyAlignment="1">
      <alignment horizontal="center"/>
    </xf>
    <xf numFmtId="165" fontId="30" fillId="0" borderId="3" xfId="0" applyNumberFormat="1" applyFont="1" applyFill="1" applyBorder="1" applyAlignment="1">
      <alignment horizontal="center"/>
    </xf>
    <xf numFmtId="165" fontId="30" fillId="0" borderId="15" xfId="0" applyNumberFormat="1" applyFont="1" applyFill="1" applyBorder="1" applyAlignment="1">
      <alignment horizontal="center"/>
    </xf>
    <xf numFmtId="165" fontId="30" fillId="0" borderId="3" xfId="0" applyNumberFormat="1" applyFont="1" applyFill="1" applyBorder="1" applyAlignment="1">
      <alignment horizontal="center" vertical="center"/>
    </xf>
    <xf numFmtId="165" fontId="30" fillId="0" borderId="15" xfId="0" applyNumberFormat="1" applyFont="1" applyFill="1" applyBorder="1" applyAlignment="1">
      <alignment horizontal="center" vertical="center"/>
    </xf>
    <xf numFmtId="165" fontId="30" fillId="0" borderId="10" xfId="0" applyNumberFormat="1" applyFont="1" applyFill="1" applyBorder="1" applyAlignment="1">
      <alignment horizontal="center" vertical="center"/>
    </xf>
    <xf numFmtId="1" fontId="3" fillId="0" borderId="21" xfId="0" applyNumberFormat="1" applyFont="1" applyFill="1" applyBorder="1" applyAlignment="1">
      <alignment horizontal="center"/>
    </xf>
    <xf numFmtId="165" fontId="3" fillId="0" borderId="3" xfId="0" applyNumberFormat="1" applyFont="1" applyFill="1" applyBorder="1" applyAlignment="1">
      <alignment horizontal="center"/>
    </xf>
    <xf numFmtId="165" fontId="2" fillId="0" borderId="3" xfId="0" applyNumberFormat="1" applyFont="1" applyFill="1" applyBorder="1" applyAlignment="1">
      <alignment horizontal="center"/>
    </xf>
    <xf numFmtId="165" fontId="2" fillId="0" borderId="15" xfId="0" applyNumberFormat="1" applyFont="1" applyFill="1" applyBorder="1" applyAlignment="1">
      <alignment horizontal="center"/>
    </xf>
    <xf numFmtId="1" fontId="3" fillId="0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14" fontId="2" fillId="0" borderId="13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4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3" fillId="0" borderId="10" xfId="0" applyNumberFormat="1" applyFont="1" applyFill="1" applyBorder="1" applyAlignment="1">
      <alignment horizontal="center" vertical="center"/>
    </xf>
    <xf numFmtId="14" fontId="3" fillId="0" borderId="13" xfId="0" applyNumberFormat="1" applyFont="1" applyFill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4" fontId="3" fillId="0" borderId="10" xfId="0" applyNumberFormat="1" applyFont="1" applyFill="1" applyBorder="1" applyAlignment="1">
      <alignment horizontal="center"/>
    </xf>
    <xf numFmtId="165" fontId="3" fillId="0" borderId="10" xfId="0" applyNumberFormat="1" applyFont="1" applyFill="1" applyBorder="1" applyAlignment="1">
      <alignment horizontal="center"/>
    </xf>
    <xf numFmtId="1" fontId="3" fillId="0" borderId="10" xfId="0" applyNumberFormat="1" applyFont="1" applyFill="1" applyBorder="1" applyAlignment="1">
      <alignment horizontal="center"/>
    </xf>
    <xf numFmtId="14" fontId="2" fillId="0" borderId="10" xfId="0" applyNumberFormat="1" applyFont="1" applyFill="1" applyBorder="1" applyAlignment="1">
      <alignment horizontal="center"/>
    </xf>
    <xf numFmtId="165" fontId="2" fillId="0" borderId="13" xfId="0" applyNumberFormat="1" applyFont="1" applyFill="1" applyBorder="1" applyAlignment="1">
      <alignment horizontal="center"/>
    </xf>
    <xf numFmtId="1" fontId="2" fillId="0" borderId="13" xfId="0" applyNumberFormat="1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2" fillId="0" borderId="10" xfId="0" applyNumberFormat="1" applyFont="1" applyFill="1" applyBorder="1" applyAlignment="1">
      <alignment horizontal="center" vertical="center"/>
    </xf>
    <xf numFmtId="165" fontId="2" fillId="0" borderId="10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165" fontId="2" fillId="0" borderId="13" xfId="0" applyNumberFormat="1" applyFont="1" applyBorder="1" applyAlignment="1">
      <alignment horizontal="center"/>
    </xf>
    <xf numFmtId="1" fontId="2" fillId="0" borderId="13" xfId="0" applyNumberFormat="1" applyFont="1" applyBorder="1" applyAlignment="1">
      <alignment horizontal="center"/>
    </xf>
    <xf numFmtId="14" fontId="2" fillId="0" borderId="13" xfId="0" applyNumberFormat="1" applyFont="1" applyBorder="1" applyAlignment="1">
      <alignment horizontal="center"/>
    </xf>
    <xf numFmtId="165" fontId="3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14" fontId="3" fillId="0" borderId="10" xfId="0" applyNumberFormat="1" applyFont="1" applyBorder="1" applyAlignment="1">
      <alignment horizontal="center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3" xfId="0" applyNumberFormat="1" applyFont="1" applyFill="1" applyBorder="1" applyAlignment="1">
      <alignment horizontal="center" wrapText="1"/>
    </xf>
    <xf numFmtId="1" fontId="3" fillId="0" borderId="10" xfId="0" applyNumberFormat="1" applyFont="1" applyFill="1" applyBorder="1" applyAlignment="1">
      <alignment horizontal="center" vertical="center"/>
    </xf>
    <xf numFmtId="165" fontId="30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wrapText="1"/>
    </xf>
    <xf numFmtId="0" fontId="29" fillId="0" borderId="33" xfId="0" applyFont="1" applyBorder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1" fontId="2" fillId="0" borderId="10" xfId="0" applyNumberFormat="1" applyFont="1" applyFill="1" applyBorder="1" applyAlignment="1">
      <alignment horizontal="center" wrapText="1"/>
    </xf>
    <xf numFmtId="165" fontId="3" fillId="0" borderId="13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4" fontId="3" fillId="0" borderId="13" xfId="0" applyNumberFormat="1" applyFont="1" applyBorder="1" applyAlignment="1">
      <alignment horizontal="center"/>
    </xf>
    <xf numFmtId="165" fontId="3" fillId="0" borderId="15" xfId="0" applyNumberFormat="1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49" fontId="3" fillId="0" borderId="0" xfId="0" applyNumberFormat="1" applyFont="1" applyAlignment="1">
      <alignment horizontal="left"/>
    </xf>
    <xf numFmtId="0" fontId="33" fillId="0" borderId="0" xfId="0" applyFont="1" applyFill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vertical="center"/>
    </xf>
    <xf numFmtId="0" fontId="5" fillId="0" borderId="3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9" fillId="0" borderId="24" xfId="0" applyFont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/>
    </xf>
    <xf numFmtId="0" fontId="29" fillId="0" borderId="33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D4D4D"/>
      <color rgb="FF969696"/>
      <color rgb="FFCCCC00"/>
      <color rgb="FFFF9933"/>
      <color rgb="FF336699"/>
      <color rgb="FF333333"/>
      <color rgb="FFCC3399"/>
      <color rgb="FF666699"/>
      <color rgb="FF0099CC"/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5B454-270F-4DB1-8263-7C5ACB2ED283}">
  <sheetPr>
    <tabColor rgb="FF4D4D4D"/>
    <pageSetUpPr fitToPage="1"/>
  </sheetPr>
  <dimension ref="A1:V51"/>
  <sheetViews>
    <sheetView zoomScale="75" zoomScaleNormal="75" workbookViewId="0">
      <selection activeCell="F22" sqref="F22"/>
    </sheetView>
  </sheetViews>
  <sheetFormatPr defaultRowHeight="17.399999999999999" x14ac:dyDescent="0.3"/>
  <cols>
    <col min="1" max="1" width="12" style="62" customWidth="1"/>
    <col min="2" max="2" width="3.88671875" style="62" customWidth="1"/>
    <col min="3" max="3" width="3.77734375" style="62" customWidth="1"/>
    <col min="4" max="4" width="11.33203125" style="62" customWidth="1"/>
    <col min="5" max="5" width="13.6640625" style="62" customWidth="1"/>
    <col min="6" max="9" width="9.77734375" style="62" customWidth="1"/>
    <col min="10" max="10" width="13" style="62" customWidth="1"/>
    <col min="11" max="11" width="12.109375" style="62" customWidth="1"/>
    <col min="12" max="12" width="5.33203125" style="62" bestFit="1" customWidth="1"/>
    <col min="13" max="14" width="9.77734375" style="62" customWidth="1"/>
    <col min="15" max="15" width="14.5546875" style="62" customWidth="1"/>
    <col min="16" max="17" width="9.77734375" style="62" customWidth="1"/>
    <col min="18" max="19" width="12.5546875" style="62" customWidth="1"/>
    <col min="20" max="20" width="5.33203125" style="62" bestFit="1" customWidth="1"/>
    <col min="21" max="21" width="30" style="62" customWidth="1"/>
    <col min="22" max="22" width="9.109375" style="60"/>
    <col min="23" max="16384" width="8.88671875" style="61"/>
  </cols>
  <sheetData>
    <row r="1" spans="1:22" x14ac:dyDescent="0.3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</row>
    <row r="2" spans="1:22" s="91" customFormat="1" x14ac:dyDescent="0.3">
      <c r="A2" s="87"/>
      <c r="B2" s="88" t="s">
        <v>58</v>
      </c>
      <c r="C2" s="89"/>
      <c r="D2" s="89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90"/>
    </row>
    <row r="3" spans="1:22" s="91" customForma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90"/>
    </row>
    <row r="4" spans="1:22" s="91" customFormat="1" x14ac:dyDescent="0.3">
      <c r="A4" s="69"/>
      <c r="B4" s="92" t="s">
        <v>44</v>
      </c>
      <c r="C4" s="93"/>
      <c r="D4" s="94"/>
      <c r="E4" s="69"/>
      <c r="F4" s="69"/>
      <c r="G4" s="69"/>
      <c r="H4" s="95"/>
      <c r="I4" s="94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4"/>
      <c r="V4" s="90"/>
    </row>
    <row r="5" spans="1:22" s="91" customFormat="1" ht="18" x14ac:dyDescent="0.3">
      <c r="A5" s="69"/>
      <c r="B5" s="96" t="s">
        <v>45</v>
      </c>
      <c r="C5" s="97" t="s">
        <v>46</v>
      </c>
      <c r="D5" s="94"/>
      <c r="E5" s="69"/>
      <c r="F5" s="69"/>
      <c r="G5" s="69"/>
      <c r="H5" s="95"/>
      <c r="I5" s="94"/>
      <c r="L5" s="69"/>
      <c r="M5" s="69"/>
      <c r="N5" s="69"/>
      <c r="O5" s="69"/>
      <c r="P5" s="69"/>
      <c r="Q5" s="69"/>
      <c r="R5" s="69"/>
      <c r="S5" s="69"/>
      <c r="T5" s="69"/>
      <c r="U5" s="64"/>
      <c r="V5" s="90"/>
    </row>
    <row r="6" spans="1:22" s="91" customFormat="1" ht="18" x14ac:dyDescent="0.3">
      <c r="A6" s="69"/>
      <c r="B6" s="96" t="s">
        <v>45</v>
      </c>
      <c r="C6" s="97" t="s">
        <v>47</v>
      </c>
      <c r="D6" s="94"/>
      <c r="E6" s="69"/>
      <c r="F6" s="69"/>
      <c r="G6" s="69"/>
      <c r="H6" s="95"/>
      <c r="I6" s="94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90"/>
    </row>
    <row r="7" spans="1:22" s="91" customFormat="1" ht="18" x14ac:dyDescent="0.3">
      <c r="A7" s="69"/>
      <c r="B7" s="96" t="s">
        <v>45</v>
      </c>
      <c r="C7" s="97" t="s">
        <v>48</v>
      </c>
      <c r="D7" s="98"/>
      <c r="E7" s="69"/>
      <c r="F7" s="69"/>
      <c r="G7" s="69"/>
      <c r="H7" s="95"/>
      <c r="I7" s="94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4"/>
      <c r="V7" s="90"/>
    </row>
    <row r="8" spans="1:22" s="91" customFormat="1" ht="18" x14ac:dyDescent="0.3">
      <c r="A8" s="99"/>
      <c r="B8" s="96" t="s">
        <v>45</v>
      </c>
      <c r="C8" s="97" t="s">
        <v>51</v>
      </c>
      <c r="D8" s="97"/>
      <c r="E8" s="69"/>
      <c r="F8" s="69"/>
      <c r="G8" s="69"/>
      <c r="H8" s="95"/>
      <c r="I8" s="94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90"/>
    </row>
    <row r="9" spans="1:22" s="91" customFormat="1" ht="18" x14ac:dyDescent="0.3">
      <c r="A9" s="99"/>
      <c r="B9" s="96"/>
      <c r="C9" s="100" t="s">
        <v>50</v>
      </c>
      <c r="D9" s="97" t="s">
        <v>49</v>
      </c>
      <c r="E9" s="69"/>
      <c r="F9" s="69"/>
      <c r="G9" s="69"/>
      <c r="H9" s="95"/>
      <c r="I9" s="94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90"/>
    </row>
    <row r="10" spans="1:22" s="91" customFormat="1" ht="18" x14ac:dyDescent="0.3">
      <c r="A10" s="66"/>
      <c r="B10" s="96" t="s">
        <v>45</v>
      </c>
      <c r="C10" s="97" t="s">
        <v>52</v>
      </c>
      <c r="D10" s="66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6"/>
      <c r="V10" s="90"/>
    </row>
    <row r="11" spans="1:22" s="91" customFormat="1" ht="18" x14ac:dyDescent="0.3">
      <c r="A11" s="66"/>
      <c r="B11" s="96" t="s">
        <v>45</v>
      </c>
      <c r="C11" s="97" t="s">
        <v>108</v>
      </c>
      <c r="D11" s="66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6"/>
      <c r="V11" s="90"/>
    </row>
    <row r="12" spans="1:22" s="91" customFormat="1" ht="18" x14ac:dyDescent="0.3">
      <c r="A12" s="66"/>
      <c r="B12" s="96"/>
      <c r="C12" s="97"/>
      <c r="D12" s="66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6"/>
      <c r="V12" s="90"/>
    </row>
    <row r="13" spans="1:22" s="91" customFormat="1" x14ac:dyDescent="0.3">
      <c r="A13" s="68"/>
      <c r="B13" s="92" t="s">
        <v>53</v>
      </c>
      <c r="C13" s="93"/>
      <c r="D13" s="70"/>
      <c r="E13" s="69"/>
      <c r="F13" s="69"/>
      <c r="G13" s="71"/>
      <c r="H13" s="69"/>
      <c r="I13" s="69"/>
      <c r="J13" s="69"/>
      <c r="K13" s="69"/>
      <c r="L13" s="69"/>
      <c r="M13" s="69"/>
      <c r="N13" s="72"/>
      <c r="O13" s="71"/>
      <c r="P13" s="72"/>
      <c r="Q13" s="72"/>
      <c r="R13" s="69"/>
      <c r="S13" s="69"/>
      <c r="T13" s="69"/>
      <c r="U13" s="73"/>
      <c r="V13" s="90"/>
    </row>
    <row r="14" spans="1:22" s="91" customFormat="1" ht="18" x14ac:dyDescent="0.3">
      <c r="A14" s="68"/>
      <c r="B14" s="96" t="s">
        <v>45</v>
      </c>
      <c r="C14" s="97" t="s">
        <v>54</v>
      </c>
      <c r="D14" s="70"/>
      <c r="E14" s="69"/>
      <c r="F14" s="69"/>
      <c r="G14" s="71"/>
      <c r="H14" s="69"/>
      <c r="I14" s="69"/>
      <c r="J14" s="69"/>
      <c r="K14" s="69"/>
      <c r="L14" s="69"/>
      <c r="M14" s="69"/>
      <c r="N14" s="72"/>
      <c r="O14" s="71"/>
      <c r="P14" s="72"/>
      <c r="Q14" s="72"/>
      <c r="R14" s="69"/>
      <c r="S14" s="69"/>
      <c r="T14" s="69"/>
      <c r="U14" s="69"/>
      <c r="V14" s="90"/>
    </row>
    <row r="15" spans="1:22" s="91" customFormat="1" ht="18" x14ac:dyDescent="0.3">
      <c r="A15" s="68"/>
      <c r="B15" s="96"/>
      <c r="C15" s="100" t="s">
        <v>50</v>
      </c>
      <c r="D15" s="85" t="s">
        <v>55</v>
      </c>
      <c r="E15" s="69"/>
      <c r="F15" s="72"/>
      <c r="G15" s="71"/>
      <c r="H15" s="72"/>
      <c r="I15" s="72"/>
      <c r="J15" s="72"/>
      <c r="K15" s="69"/>
      <c r="L15" s="69"/>
      <c r="M15" s="69"/>
      <c r="N15" s="69"/>
      <c r="O15" s="71"/>
      <c r="P15" s="69"/>
      <c r="Q15" s="69"/>
      <c r="R15" s="69"/>
      <c r="S15" s="69"/>
      <c r="T15" s="69"/>
      <c r="U15" s="69"/>
      <c r="V15" s="90"/>
    </row>
    <row r="16" spans="1:22" s="91" customFormat="1" ht="18" x14ac:dyDescent="0.3">
      <c r="A16" s="68"/>
      <c r="B16" s="96"/>
      <c r="C16" s="100" t="s">
        <v>50</v>
      </c>
      <c r="D16" s="85" t="s">
        <v>56</v>
      </c>
      <c r="E16" s="69"/>
      <c r="F16" s="69"/>
      <c r="G16" s="71"/>
      <c r="H16" s="69"/>
      <c r="I16" s="69"/>
      <c r="J16" s="69"/>
      <c r="K16" s="69"/>
      <c r="L16" s="69"/>
      <c r="M16" s="69"/>
      <c r="N16" s="69"/>
      <c r="O16" s="71"/>
      <c r="P16" s="69"/>
      <c r="Q16" s="69"/>
      <c r="R16" s="69"/>
      <c r="S16" s="69"/>
      <c r="T16" s="69"/>
      <c r="U16" s="69"/>
      <c r="V16" s="90"/>
    </row>
    <row r="17" spans="1:22" s="91" customFormat="1" ht="18" x14ac:dyDescent="0.3">
      <c r="A17" s="68"/>
      <c r="B17" s="96" t="s">
        <v>45</v>
      </c>
      <c r="C17" s="97" t="s">
        <v>108</v>
      </c>
      <c r="D17" s="70"/>
      <c r="E17" s="69"/>
      <c r="F17" s="69"/>
      <c r="G17" s="71"/>
      <c r="H17" s="69"/>
      <c r="I17" s="69"/>
      <c r="J17" s="69"/>
      <c r="K17" s="69"/>
      <c r="L17" s="69"/>
      <c r="M17" s="69"/>
      <c r="N17" s="69"/>
      <c r="O17" s="71"/>
      <c r="P17" s="69"/>
      <c r="Q17" s="69"/>
      <c r="R17" s="74"/>
      <c r="S17" s="69"/>
      <c r="T17" s="69"/>
      <c r="U17" s="74"/>
      <c r="V17" s="90"/>
    </row>
    <row r="18" spans="1:22" s="91" customFormat="1" ht="18" x14ac:dyDescent="0.3">
      <c r="A18" s="68"/>
      <c r="B18" s="96" t="s">
        <v>45</v>
      </c>
      <c r="C18" s="97" t="s">
        <v>57</v>
      </c>
      <c r="D18" s="70"/>
      <c r="E18" s="69"/>
      <c r="F18" s="69"/>
      <c r="G18" s="71"/>
      <c r="H18" s="69"/>
      <c r="I18" s="69"/>
      <c r="J18" s="69"/>
      <c r="K18" s="69"/>
      <c r="L18" s="69"/>
      <c r="M18" s="69"/>
      <c r="N18" s="69"/>
      <c r="O18" s="71"/>
      <c r="P18" s="69"/>
      <c r="Q18" s="69"/>
      <c r="R18" s="74"/>
      <c r="S18" s="69"/>
      <c r="T18" s="69"/>
      <c r="U18" s="74"/>
      <c r="V18" s="90"/>
    </row>
    <row r="19" spans="1:22" s="91" customFormat="1" ht="18" x14ac:dyDescent="0.3">
      <c r="A19" s="68"/>
      <c r="B19" s="96"/>
      <c r="C19" s="97"/>
      <c r="D19" s="70"/>
      <c r="E19" s="69"/>
      <c r="F19" s="69"/>
      <c r="G19" s="71"/>
      <c r="H19" s="69"/>
      <c r="I19" s="69"/>
      <c r="J19" s="69"/>
      <c r="K19" s="69"/>
      <c r="L19" s="69"/>
      <c r="M19" s="69"/>
      <c r="N19" s="69"/>
      <c r="O19" s="71"/>
      <c r="P19" s="69"/>
      <c r="Q19" s="69"/>
      <c r="R19" s="74"/>
      <c r="S19" s="69"/>
      <c r="T19" s="69"/>
      <c r="U19" s="74"/>
      <c r="V19" s="90"/>
    </row>
    <row r="20" spans="1:22" ht="18" x14ac:dyDescent="0.35">
      <c r="A20" s="68"/>
      <c r="B20" s="84"/>
      <c r="C20" s="65"/>
      <c r="D20" s="70"/>
      <c r="E20" s="69"/>
      <c r="F20" s="69"/>
      <c r="G20" s="71"/>
      <c r="H20" s="74"/>
      <c r="I20" s="74"/>
      <c r="J20" s="74"/>
      <c r="K20" s="69"/>
      <c r="L20" s="69"/>
      <c r="M20" s="69"/>
      <c r="N20" s="69"/>
      <c r="O20" s="71"/>
      <c r="P20" s="69"/>
      <c r="Q20" s="69"/>
      <c r="R20" s="69"/>
      <c r="S20" s="69"/>
      <c r="T20" s="69"/>
      <c r="U20" s="69"/>
    </row>
    <row r="21" spans="1:22" ht="18" x14ac:dyDescent="0.35">
      <c r="A21" s="68"/>
      <c r="B21" s="84"/>
      <c r="C21" s="65"/>
      <c r="D21" s="70"/>
      <c r="E21" s="69"/>
      <c r="F21" s="69"/>
      <c r="G21" s="71"/>
      <c r="H21" s="74"/>
      <c r="I21" s="74"/>
      <c r="J21" s="74"/>
      <c r="K21" s="69"/>
      <c r="L21" s="69"/>
      <c r="M21" s="69"/>
      <c r="N21" s="69"/>
      <c r="O21" s="71"/>
      <c r="P21" s="69"/>
      <c r="Q21" s="69"/>
      <c r="R21" s="69"/>
      <c r="S21" s="69"/>
      <c r="T21" s="69"/>
      <c r="U21" s="69"/>
    </row>
    <row r="22" spans="1:22" ht="18" x14ac:dyDescent="0.35">
      <c r="A22" s="68"/>
      <c r="B22" s="84"/>
      <c r="C22" s="65"/>
      <c r="D22" s="70"/>
      <c r="E22" s="69"/>
      <c r="F22" s="69"/>
      <c r="G22" s="71"/>
      <c r="H22" s="74"/>
      <c r="I22" s="74"/>
      <c r="J22" s="74"/>
      <c r="K22" s="69"/>
      <c r="L22" s="69"/>
      <c r="M22" s="69"/>
      <c r="N22" s="69"/>
      <c r="O22" s="71"/>
      <c r="P22" s="69"/>
      <c r="Q22" s="69"/>
      <c r="R22" s="69"/>
      <c r="S22" s="69"/>
      <c r="T22" s="69"/>
      <c r="U22" s="69"/>
    </row>
    <row r="23" spans="1:22" ht="18" x14ac:dyDescent="0.35">
      <c r="A23" s="68"/>
      <c r="B23" s="84"/>
      <c r="C23" s="65"/>
      <c r="D23" s="70"/>
      <c r="E23" s="69"/>
      <c r="F23" s="69"/>
      <c r="G23" s="75"/>
      <c r="H23" s="74"/>
      <c r="I23" s="74"/>
      <c r="J23" s="74"/>
      <c r="K23" s="74"/>
      <c r="L23" s="69"/>
      <c r="M23" s="69"/>
      <c r="N23" s="69"/>
      <c r="O23" s="71"/>
      <c r="P23" s="69"/>
      <c r="Q23" s="69"/>
      <c r="R23" s="69"/>
      <c r="S23" s="69"/>
      <c r="T23" s="69"/>
      <c r="U23" s="69"/>
    </row>
    <row r="24" spans="1:22" ht="18" x14ac:dyDescent="0.35">
      <c r="A24" s="68"/>
      <c r="B24" s="84"/>
      <c r="C24" s="65"/>
      <c r="D24" s="70"/>
      <c r="E24" s="69"/>
      <c r="F24" s="72"/>
      <c r="G24" s="71"/>
      <c r="H24" s="72"/>
      <c r="I24" s="74"/>
      <c r="J24" s="74"/>
      <c r="K24" s="69"/>
      <c r="L24" s="69"/>
      <c r="M24" s="69"/>
      <c r="N24" s="69"/>
      <c r="O24" s="71"/>
      <c r="P24" s="69"/>
      <c r="Q24" s="69"/>
      <c r="R24" s="69"/>
      <c r="S24" s="69"/>
      <c r="T24" s="69"/>
      <c r="U24" s="69"/>
    </row>
    <row r="25" spans="1:22" ht="18" x14ac:dyDescent="0.35">
      <c r="A25" s="68"/>
      <c r="B25" s="84"/>
      <c r="C25" s="65"/>
      <c r="D25" s="70"/>
      <c r="E25" s="69"/>
      <c r="F25" s="72"/>
      <c r="G25" s="71"/>
      <c r="H25" s="72"/>
      <c r="I25" s="74"/>
      <c r="J25" s="74"/>
      <c r="K25" s="69"/>
      <c r="L25" s="69"/>
      <c r="M25" s="69"/>
      <c r="N25" s="69"/>
      <c r="O25" s="71"/>
      <c r="P25" s="69"/>
      <c r="Q25" s="69"/>
      <c r="R25" s="69"/>
      <c r="S25" s="69"/>
      <c r="T25" s="69"/>
      <c r="U25" s="69"/>
    </row>
    <row r="26" spans="1:22" ht="18" x14ac:dyDescent="0.35">
      <c r="A26" s="68"/>
      <c r="B26" s="84"/>
      <c r="C26" s="65"/>
      <c r="D26" s="70"/>
      <c r="E26" s="69"/>
      <c r="F26" s="72"/>
      <c r="G26" s="71"/>
      <c r="H26" s="72"/>
      <c r="I26" s="74"/>
      <c r="J26" s="74"/>
      <c r="K26" s="69"/>
      <c r="L26" s="69"/>
      <c r="M26" s="69"/>
      <c r="N26" s="72"/>
      <c r="O26" s="71"/>
      <c r="P26" s="72"/>
      <c r="Q26" s="72"/>
      <c r="R26" s="76"/>
      <c r="S26" s="72"/>
      <c r="T26" s="72"/>
      <c r="U26" s="74"/>
    </row>
    <row r="27" spans="1:22" ht="18" x14ac:dyDescent="0.35">
      <c r="A27" s="68"/>
      <c r="B27" s="84"/>
      <c r="C27" s="65"/>
      <c r="D27" s="70"/>
      <c r="E27" s="69"/>
      <c r="F27" s="72"/>
      <c r="G27" s="71"/>
      <c r="H27" s="72"/>
      <c r="I27" s="74"/>
      <c r="J27" s="74"/>
      <c r="K27" s="69"/>
      <c r="L27" s="69"/>
      <c r="M27" s="69"/>
      <c r="N27" s="69"/>
      <c r="O27" s="71"/>
      <c r="P27" s="69"/>
      <c r="Q27" s="69"/>
      <c r="R27" s="69"/>
      <c r="S27" s="69"/>
      <c r="T27" s="72"/>
      <c r="U27" s="69"/>
    </row>
    <row r="28" spans="1:22" ht="18" x14ac:dyDescent="0.35">
      <c r="A28" s="68"/>
      <c r="B28" s="84"/>
      <c r="C28" s="65"/>
      <c r="D28" s="70"/>
      <c r="E28" s="69"/>
      <c r="F28" s="72"/>
      <c r="G28" s="71"/>
      <c r="H28" s="72"/>
      <c r="I28" s="74"/>
      <c r="J28" s="74"/>
      <c r="K28" s="69"/>
      <c r="L28" s="69"/>
      <c r="M28" s="69"/>
      <c r="N28" s="69"/>
      <c r="O28" s="71"/>
      <c r="P28" s="69"/>
      <c r="Q28" s="69"/>
      <c r="R28" s="69"/>
      <c r="S28" s="69"/>
      <c r="T28" s="72"/>
      <c r="U28" s="69"/>
    </row>
    <row r="29" spans="1:22" ht="18" x14ac:dyDescent="0.35">
      <c r="A29" s="68"/>
      <c r="B29" s="84"/>
      <c r="C29" s="65"/>
      <c r="D29" s="70"/>
      <c r="E29" s="69"/>
      <c r="F29" s="72"/>
      <c r="G29" s="75"/>
      <c r="H29" s="76"/>
      <c r="I29" s="74"/>
      <c r="J29" s="74"/>
      <c r="K29" s="74"/>
      <c r="L29" s="69"/>
      <c r="M29" s="69"/>
      <c r="N29" s="69"/>
      <c r="O29" s="71"/>
      <c r="P29" s="69"/>
      <c r="Q29" s="69"/>
      <c r="R29" s="69"/>
      <c r="S29" s="69"/>
      <c r="T29" s="72"/>
      <c r="U29" s="74"/>
    </row>
    <row r="30" spans="1:22" ht="18" x14ac:dyDescent="0.35">
      <c r="A30" s="77"/>
      <c r="B30" s="84"/>
      <c r="C30" s="65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</row>
    <row r="31" spans="1:22" ht="18" x14ac:dyDescent="0.35">
      <c r="A31" s="68"/>
      <c r="B31" s="84"/>
      <c r="C31" s="65"/>
      <c r="D31" s="70"/>
      <c r="E31" s="69"/>
      <c r="F31" s="72"/>
      <c r="G31" s="71"/>
      <c r="H31" s="72"/>
      <c r="I31" s="74"/>
      <c r="J31" s="74"/>
      <c r="K31" s="69"/>
      <c r="L31" s="69"/>
      <c r="M31" s="69"/>
      <c r="N31" s="69"/>
      <c r="O31" s="71"/>
      <c r="P31" s="69"/>
      <c r="Q31" s="69"/>
      <c r="R31" s="69"/>
      <c r="S31" s="69"/>
      <c r="T31" s="72"/>
      <c r="U31" s="69"/>
    </row>
    <row r="32" spans="1:22" ht="18" x14ac:dyDescent="0.35">
      <c r="A32" s="68"/>
      <c r="B32" s="84"/>
      <c r="C32" s="65"/>
      <c r="D32" s="70"/>
      <c r="E32" s="69"/>
      <c r="F32" s="72"/>
      <c r="G32" s="71"/>
      <c r="H32" s="72"/>
      <c r="I32" s="76"/>
      <c r="J32" s="76"/>
      <c r="K32" s="72"/>
      <c r="L32" s="72"/>
      <c r="M32" s="69"/>
      <c r="N32" s="69"/>
      <c r="O32" s="71"/>
      <c r="P32" s="69"/>
      <c r="Q32" s="69"/>
      <c r="R32" s="69"/>
      <c r="S32" s="69"/>
      <c r="T32" s="72"/>
      <c r="U32" s="69"/>
    </row>
    <row r="33" spans="1:21" x14ac:dyDescent="0.3">
      <c r="A33" s="68"/>
      <c r="B33" s="69"/>
      <c r="C33" s="69"/>
      <c r="D33" s="70"/>
      <c r="E33" s="68"/>
      <c r="F33" s="69"/>
      <c r="G33" s="78"/>
      <c r="H33" s="71"/>
      <c r="I33" s="72"/>
      <c r="J33" s="76"/>
      <c r="K33" s="76"/>
      <c r="L33" s="72"/>
      <c r="M33" s="69"/>
      <c r="N33" s="72"/>
      <c r="O33" s="71"/>
      <c r="P33" s="72"/>
      <c r="Q33" s="72"/>
      <c r="R33" s="76"/>
      <c r="S33" s="72"/>
      <c r="T33" s="68"/>
      <c r="U33" s="79"/>
    </row>
    <row r="34" spans="1:21" x14ac:dyDescent="0.3">
      <c r="A34" s="80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1"/>
    </row>
    <row r="35" spans="1:21" x14ac:dyDescent="0.3">
      <c r="A35" s="68"/>
      <c r="B35" s="69"/>
      <c r="C35" s="69"/>
      <c r="D35" s="70"/>
      <c r="E35" s="69"/>
      <c r="F35" s="72"/>
      <c r="G35" s="71"/>
      <c r="H35" s="72"/>
      <c r="I35" s="74"/>
      <c r="J35" s="74"/>
      <c r="K35" s="69"/>
      <c r="L35" s="69"/>
      <c r="M35" s="69"/>
      <c r="N35" s="72"/>
      <c r="O35" s="72"/>
      <c r="P35" s="72"/>
      <c r="Q35" s="72"/>
      <c r="R35" s="72"/>
      <c r="S35" s="72"/>
      <c r="T35" s="72"/>
      <c r="U35" s="69"/>
    </row>
    <row r="36" spans="1:21" x14ac:dyDescent="0.3">
      <c r="A36" s="68"/>
      <c r="B36" s="69"/>
      <c r="C36" s="69"/>
      <c r="D36" s="70"/>
      <c r="E36" s="69"/>
      <c r="F36" s="72"/>
      <c r="G36" s="71"/>
      <c r="H36" s="72"/>
      <c r="I36" s="76"/>
      <c r="J36" s="76"/>
      <c r="K36" s="69"/>
      <c r="L36" s="69"/>
      <c r="M36" s="69"/>
      <c r="N36" s="72"/>
      <c r="O36" s="72"/>
      <c r="P36" s="72"/>
      <c r="Q36" s="72"/>
      <c r="R36" s="72"/>
      <c r="S36" s="72"/>
      <c r="T36" s="72"/>
      <c r="U36" s="69"/>
    </row>
    <row r="37" spans="1:21" x14ac:dyDescent="0.3">
      <c r="A37" s="77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</row>
    <row r="39" spans="1:21" x14ac:dyDescent="0.3">
      <c r="C39" s="82"/>
      <c r="D39" s="82"/>
      <c r="E39" s="82"/>
      <c r="F39" s="82"/>
      <c r="M39" s="82"/>
      <c r="N39" s="82"/>
      <c r="O39" s="82"/>
      <c r="P39" s="82"/>
      <c r="Q39" s="82"/>
      <c r="R39" s="82"/>
      <c r="S39" s="82"/>
      <c r="T39" s="82"/>
    </row>
    <row r="40" spans="1:21" x14ac:dyDescent="0.3">
      <c r="D40" s="83"/>
      <c r="N40" s="83"/>
      <c r="R40" s="83"/>
    </row>
    <row r="41" spans="1:21" x14ac:dyDescent="0.3">
      <c r="D41" s="83"/>
      <c r="N41" s="83"/>
      <c r="R41" s="83"/>
    </row>
    <row r="42" spans="1:21" x14ac:dyDescent="0.3">
      <c r="D42" s="83"/>
      <c r="N42" s="83"/>
      <c r="R42" s="83"/>
    </row>
    <row r="43" spans="1:21" x14ac:dyDescent="0.3">
      <c r="D43" s="83"/>
      <c r="F43" s="63"/>
      <c r="N43" s="83"/>
      <c r="P43" s="63"/>
      <c r="R43" s="83"/>
      <c r="T43" s="63"/>
    </row>
    <row r="44" spans="1:21" x14ac:dyDescent="0.3">
      <c r="D44" s="83"/>
      <c r="N44" s="83"/>
      <c r="R44" s="83"/>
    </row>
    <row r="45" spans="1:21" x14ac:dyDescent="0.3">
      <c r="D45" s="83"/>
      <c r="F45" s="63"/>
      <c r="N45" s="83"/>
      <c r="P45" s="63"/>
      <c r="R45" s="83"/>
      <c r="T45" s="63"/>
    </row>
    <row r="46" spans="1:21" x14ac:dyDescent="0.3">
      <c r="D46" s="83"/>
      <c r="N46" s="83"/>
      <c r="R46" s="83"/>
    </row>
    <row r="47" spans="1:21" x14ac:dyDescent="0.3">
      <c r="D47" s="83"/>
      <c r="N47" s="83"/>
      <c r="R47" s="83"/>
    </row>
    <row r="48" spans="1:21" x14ac:dyDescent="0.3">
      <c r="D48" s="83"/>
      <c r="N48" s="83"/>
      <c r="R48" s="83"/>
    </row>
    <row r="50" spans="3:3" x14ac:dyDescent="0.3">
      <c r="C50" s="63"/>
    </row>
    <row r="51" spans="3:3" x14ac:dyDescent="0.3">
      <c r="C51" s="63"/>
    </row>
  </sheetData>
  <pageMargins left="0.25" right="0.25" top="0.75" bottom="0.75" header="0.3" footer="0.3"/>
  <pageSetup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Y30"/>
  <sheetViews>
    <sheetView tabSelected="1" zoomScale="75" zoomScaleNormal="75" workbookViewId="0">
      <pane ySplit="8" topLeftCell="A9" activePane="bottomLeft" state="frozen"/>
      <selection activeCell="D10" sqref="D10:D35"/>
      <selection pane="bottomLeft" activeCell="G21" sqref="G21"/>
    </sheetView>
  </sheetViews>
  <sheetFormatPr defaultRowHeight="13.8" x14ac:dyDescent="0.25"/>
  <cols>
    <col min="1" max="1" width="3.6640625" style="1" customWidth="1"/>
    <col min="2" max="2" width="12" style="2" customWidth="1"/>
    <col min="3" max="3" width="10.88671875" style="2" customWidth="1"/>
    <col min="4" max="4" width="11.6640625" style="2" customWidth="1"/>
    <col min="5" max="5" width="13.21875" style="2" customWidth="1"/>
    <col min="6" max="6" width="16.44140625" style="2" customWidth="1"/>
    <col min="7" max="7" width="9.77734375" style="2" customWidth="1"/>
    <col min="8" max="8" width="13.5546875" style="2" customWidth="1"/>
    <col min="9" max="9" width="12.6640625" style="2" customWidth="1"/>
    <col min="10" max="10" width="15.5546875" style="2" customWidth="1"/>
    <col min="11" max="11" width="12.44140625" style="2" customWidth="1"/>
    <col min="12" max="12" width="12.77734375" style="2" customWidth="1"/>
    <col min="13" max="13" width="9.77734375" style="2" customWidth="1"/>
    <col min="14" max="14" width="11.44140625" style="2" customWidth="1"/>
    <col min="15" max="15" width="9.77734375" style="2" customWidth="1"/>
    <col min="16" max="16" width="10.33203125" style="106" customWidth="1"/>
    <col min="17" max="17" width="12" style="2" customWidth="1"/>
    <col min="18" max="21" width="12" style="106" customWidth="1"/>
    <col min="22" max="22" width="25.109375" style="2" customWidth="1"/>
    <col min="23" max="23" width="8.5546875" style="17" customWidth="1"/>
    <col min="24" max="24" width="14.44140625" style="2" customWidth="1"/>
    <col min="25" max="25" width="36.44140625" style="2" customWidth="1"/>
    <col min="26" max="16384" width="8.88671875" style="1"/>
  </cols>
  <sheetData>
    <row r="1" spans="2:25" ht="20.399999999999999" x14ac:dyDescent="0.25">
      <c r="B1" s="273" t="s">
        <v>42</v>
      </c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101"/>
      <c r="X1" s="268"/>
      <c r="Y1" s="101"/>
    </row>
    <row r="2" spans="2:25" x14ac:dyDescent="0.25">
      <c r="Y2" s="3"/>
    </row>
    <row r="3" spans="2:25" x14ac:dyDescent="0.25">
      <c r="E3" s="4" t="s">
        <v>20</v>
      </c>
      <c r="I3" s="6" t="s">
        <v>102</v>
      </c>
      <c r="K3" s="106"/>
      <c r="O3" s="6" t="s">
        <v>69</v>
      </c>
      <c r="Y3" s="7"/>
    </row>
    <row r="4" spans="2:25" x14ac:dyDescent="0.25">
      <c r="E4" s="4" t="s">
        <v>21</v>
      </c>
      <c r="I4" s="6" t="s">
        <v>25</v>
      </c>
      <c r="O4" s="6"/>
      <c r="Q4" s="5"/>
    </row>
    <row r="5" spans="2:25" x14ac:dyDescent="0.25">
      <c r="E5" s="4" t="s">
        <v>22</v>
      </c>
      <c r="I5" s="6" t="s">
        <v>27</v>
      </c>
      <c r="Y5" s="9"/>
    </row>
    <row r="6" spans="2:25" x14ac:dyDescent="0.25">
      <c r="B6" s="10"/>
      <c r="C6" s="11"/>
      <c r="E6" s="4" t="s">
        <v>23</v>
      </c>
      <c r="I6" s="6" t="s">
        <v>26</v>
      </c>
    </row>
    <row r="7" spans="2:25" x14ac:dyDescent="0.25">
      <c r="B7" s="10"/>
      <c r="C7" s="11"/>
      <c r="E7" s="4" t="s">
        <v>24</v>
      </c>
      <c r="I7" s="6" t="s">
        <v>17</v>
      </c>
      <c r="K7" s="114"/>
    </row>
    <row r="8" spans="2:25" ht="14.4" thickBot="1" x14ac:dyDescent="0.3">
      <c r="B8" s="10"/>
      <c r="C8" s="11"/>
      <c r="D8" s="4"/>
      <c r="E8" s="12"/>
      <c r="G8" s="6"/>
      <c r="H8" s="5"/>
    </row>
    <row r="9" spans="2:25" ht="15" customHeight="1" x14ac:dyDescent="0.25">
      <c r="B9" s="286" t="s">
        <v>0</v>
      </c>
      <c r="C9" s="288" t="s">
        <v>59</v>
      </c>
      <c r="D9" s="290" t="s">
        <v>60</v>
      </c>
      <c r="E9" s="292" t="s">
        <v>110</v>
      </c>
      <c r="F9" s="322" t="s">
        <v>117</v>
      </c>
      <c r="G9" s="6"/>
      <c r="H9" s="284" t="s">
        <v>61</v>
      </c>
      <c r="I9" s="282" t="s">
        <v>62</v>
      </c>
      <c r="J9" s="280" t="s">
        <v>63</v>
      </c>
      <c r="K9" s="277" t="s">
        <v>5</v>
      </c>
      <c r="L9" s="278"/>
      <c r="M9" s="278"/>
      <c r="N9" s="278"/>
      <c r="O9" s="278"/>
      <c r="P9" s="278"/>
      <c r="Q9" s="277" t="s">
        <v>6</v>
      </c>
      <c r="R9" s="278"/>
      <c r="S9" s="278"/>
      <c r="T9" s="278"/>
      <c r="U9" s="278"/>
      <c r="V9" s="279"/>
      <c r="W9" s="86"/>
      <c r="X9" s="86"/>
      <c r="Y9" s="86"/>
    </row>
    <row r="10" spans="2:25" ht="28.2" thickBot="1" x14ac:dyDescent="0.3">
      <c r="B10" s="287"/>
      <c r="C10" s="289"/>
      <c r="D10" s="291"/>
      <c r="E10" s="293"/>
      <c r="F10" s="294"/>
      <c r="G10" s="103"/>
      <c r="H10" s="285"/>
      <c r="I10" s="283"/>
      <c r="J10" s="281"/>
      <c r="K10" s="179" t="s">
        <v>2</v>
      </c>
      <c r="L10" s="180" t="s">
        <v>1</v>
      </c>
      <c r="M10" s="180" t="s">
        <v>64</v>
      </c>
      <c r="N10" s="180" t="s">
        <v>12</v>
      </c>
      <c r="O10" s="181" t="s">
        <v>67</v>
      </c>
      <c r="P10" s="181" t="s">
        <v>65</v>
      </c>
      <c r="Q10" s="181" t="s">
        <v>66</v>
      </c>
      <c r="R10" s="180" t="s">
        <v>2</v>
      </c>
      <c r="S10" s="180" t="s">
        <v>1</v>
      </c>
      <c r="T10" s="181" t="s">
        <v>67</v>
      </c>
      <c r="U10" s="271" t="s">
        <v>65</v>
      </c>
      <c r="V10" s="182" t="s">
        <v>109</v>
      </c>
      <c r="W10" s="106"/>
      <c r="X10" s="86"/>
      <c r="Y10" s="1"/>
    </row>
    <row r="11" spans="2:25" x14ac:dyDescent="0.25">
      <c r="B11" s="117"/>
      <c r="C11" s="116"/>
      <c r="D11" s="116">
        <f>C11</f>
        <v>0</v>
      </c>
      <c r="E11" s="116"/>
      <c r="F11" s="118"/>
      <c r="G11" s="103"/>
      <c r="H11" s="274"/>
      <c r="I11" s="164">
        <v>1</v>
      </c>
      <c r="J11" s="140"/>
      <c r="K11" s="141"/>
      <c r="L11" s="142"/>
      <c r="M11" s="140"/>
      <c r="N11" s="140"/>
      <c r="O11" s="143"/>
      <c r="P11" s="143"/>
      <c r="Q11" s="139"/>
      <c r="R11" s="195"/>
      <c r="S11" s="169"/>
      <c r="T11" s="169"/>
      <c r="U11" s="169"/>
      <c r="V11" s="144"/>
      <c r="W11" s="86"/>
      <c r="X11" s="86"/>
      <c r="Y11" s="86"/>
    </row>
    <row r="12" spans="2:25" ht="14.4" customHeight="1" x14ac:dyDescent="0.25">
      <c r="B12" s="119"/>
      <c r="C12" s="115"/>
      <c r="D12" s="115">
        <f>C12+D11</f>
        <v>0</v>
      </c>
      <c r="E12" s="115"/>
      <c r="F12" s="120"/>
      <c r="G12" s="103"/>
      <c r="H12" s="275"/>
      <c r="I12" s="165">
        <v>2</v>
      </c>
      <c r="J12" s="129"/>
      <c r="K12" s="130"/>
      <c r="L12" s="131"/>
      <c r="M12" s="125"/>
      <c r="N12" s="125"/>
      <c r="O12" s="132"/>
      <c r="P12" s="132"/>
      <c r="Q12" s="132"/>
      <c r="R12" s="196"/>
      <c r="S12" s="170"/>
      <c r="T12" s="170"/>
      <c r="U12" s="170"/>
      <c r="V12" s="145"/>
      <c r="W12" s="86"/>
      <c r="X12" s="86"/>
      <c r="Y12" s="86"/>
    </row>
    <row r="13" spans="2:25" ht="14.4" customHeight="1" x14ac:dyDescent="0.25">
      <c r="B13" s="119"/>
      <c r="C13" s="115"/>
      <c r="D13" s="115">
        <f t="shared" ref="D13:D30" si="0">C13+D12</f>
        <v>0</v>
      </c>
      <c r="E13" s="115"/>
      <c r="F13" s="120"/>
      <c r="G13" s="103"/>
      <c r="H13" s="275"/>
      <c r="I13" s="165">
        <v>3</v>
      </c>
      <c r="J13" s="129"/>
      <c r="K13" s="130"/>
      <c r="L13" s="131"/>
      <c r="M13" s="125"/>
      <c r="N13" s="125"/>
      <c r="O13" s="132"/>
      <c r="P13" s="132"/>
      <c r="Q13" s="132"/>
      <c r="R13" s="196"/>
      <c r="S13" s="170"/>
      <c r="T13" s="170"/>
      <c r="U13" s="170"/>
      <c r="V13" s="145"/>
      <c r="W13" s="86"/>
      <c r="X13" s="86"/>
      <c r="Y13" s="86"/>
    </row>
    <row r="14" spans="2:25" ht="14.4" customHeight="1" x14ac:dyDescent="0.25">
      <c r="B14" s="119"/>
      <c r="C14" s="115"/>
      <c r="D14" s="115">
        <f t="shared" si="0"/>
        <v>0</v>
      </c>
      <c r="E14" s="115"/>
      <c r="F14" s="120"/>
      <c r="G14" s="103"/>
      <c r="H14" s="275"/>
      <c r="I14" s="165">
        <v>4</v>
      </c>
      <c r="J14" s="129"/>
      <c r="K14" s="130"/>
      <c r="L14" s="131"/>
      <c r="M14" s="125"/>
      <c r="N14" s="125"/>
      <c r="O14" s="132"/>
      <c r="P14" s="132"/>
      <c r="Q14" s="132"/>
      <c r="R14" s="196"/>
      <c r="S14" s="170"/>
      <c r="T14" s="170"/>
      <c r="U14" s="170"/>
      <c r="V14" s="145"/>
      <c r="W14" s="86"/>
      <c r="X14" s="86"/>
      <c r="Y14" s="86"/>
    </row>
    <row r="15" spans="2:25" ht="15" customHeight="1" thickBot="1" x14ac:dyDescent="0.3">
      <c r="B15" s="119"/>
      <c r="C15" s="115"/>
      <c r="D15" s="115">
        <f t="shared" si="0"/>
        <v>0</v>
      </c>
      <c r="E15" s="115"/>
      <c r="F15" s="120"/>
      <c r="G15" s="103"/>
      <c r="H15" s="276"/>
      <c r="I15" s="166">
        <v>5</v>
      </c>
      <c r="J15" s="147"/>
      <c r="K15" s="148"/>
      <c r="L15" s="149"/>
      <c r="M15" s="150"/>
      <c r="N15" s="150"/>
      <c r="O15" s="149"/>
      <c r="P15" s="149"/>
      <c r="Q15" s="149"/>
      <c r="R15" s="197"/>
      <c r="S15" s="171"/>
      <c r="T15" s="171"/>
      <c r="U15" s="171"/>
      <c r="V15" s="151"/>
      <c r="W15" s="86"/>
      <c r="X15" s="86"/>
      <c r="Y15" s="86"/>
    </row>
    <row r="16" spans="2:25" x14ac:dyDescent="0.25">
      <c r="B16" s="119"/>
      <c r="C16" s="115"/>
      <c r="D16" s="115">
        <f t="shared" si="0"/>
        <v>0</v>
      </c>
      <c r="E16" s="115"/>
      <c r="F16" s="120"/>
      <c r="G16" s="103"/>
      <c r="H16" s="274"/>
      <c r="I16" s="164">
        <v>1</v>
      </c>
      <c r="J16" s="152"/>
      <c r="K16" s="153"/>
      <c r="L16" s="154"/>
      <c r="M16" s="140"/>
      <c r="N16" s="140"/>
      <c r="O16" s="154"/>
      <c r="P16" s="154"/>
      <c r="Q16" s="154"/>
      <c r="R16" s="198"/>
      <c r="S16" s="172"/>
      <c r="T16" s="172"/>
      <c r="U16" s="172"/>
      <c r="V16" s="144"/>
      <c r="W16" s="86"/>
      <c r="X16" s="86"/>
      <c r="Y16" s="86"/>
    </row>
    <row r="17" spans="2:25" ht="14.4" customHeight="1" x14ac:dyDescent="0.25">
      <c r="B17" s="119"/>
      <c r="C17" s="115"/>
      <c r="D17" s="115">
        <f t="shared" si="0"/>
        <v>0</v>
      </c>
      <c r="E17" s="115"/>
      <c r="F17" s="120"/>
      <c r="G17" s="103"/>
      <c r="H17" s="275"/>
      <c r="I17" s="167">
        <v>2</v>
      </c>
      <c r="J17" s="135"/>
      <c r="K17" s="136"/>
      <c r="L17" s="137"/>
      <c r="M17" s="125"/>
      <c r="N17" s="125"/>
      <c r="O17" s="137"/>
      <c r="P17" s="137"/>
      <c r="Q17" s="137"/>
      <c r="R17" s="199"/>
      <c r="S17" s="173"/>
      <c r="T17" s="173"/>
      <c r="U17" s="173"/>
      <c r="V17" s="155"/>
      <c r="W17" s="86"/>
      <c r="X17" s="86"/>
      <c r="Y17" s="86"/>
    </row>
    <row r="18" spans="2:25" ht="14.4" customHeight="1" x14ac:dyDescent="0.25">
      <c r="B18" s="119"/>
      <c r="C18" s="115"/>
      <c r="D18" s="115">
        <f t="shared" si="0"/>
        <v>0</v>
      </c>
      <c r="E18" s="115"/>
      <c r="F18" s="120"/>
      <c r="G18" s="103"/>
      <c r="H18" s="275"/>
      <c r="I18" s="167">
        <v>3</v>
      </c>
      <c r="J18" s="135"/>
      <c r="K18" s="136"/>
      <c r="L18" s="137"/>
      <c r="M18" s="125"/>
      <c r="N18" s="125"/>
      <c r="O18" s="137"/>
      <c r="P18" s="137"/>
      <c r="Q18" s="137"/>
      <c r="R18" s="199"/>
      <c r="S18" s="173"/>
      <c r="T18" s="173"/>
      <c r="U18" s="173"/>
      <c r="V18" s="155"/>
      <c r="W18" s="86"/>
      <c r="Y18" s="86"/>
    </row>
    <row r="19" spans="2:25" ht="14.4" customHeight="1" x14ac:dyDescent="0.25">
      <c r="B19" s="119"/>
      <c r="C19" s="115"/>
      <c r="D19" s="115">
        <f t="shared" si="0"/>
        <v>0</v>
      </c>
      <c r="E19" s="115"/>
      <c r="F19" s="120"/>
      <c r="G19" s="103"/>
      <c r="H19" s="275"/>
      <c r="I19" s="167">
        <v>4</v>
      </c>
      <c r="J19" s="135"/>
      <c r="K19" s="136"/>
      <c r="L19" s="137"/>
      <c r="M19" s="125"/>
      <c r="N19" s="125"/>
      <c r="O19" s="137"/>
      <c r="P19" s="137"/>
      <c r="Q19" s="137"/>
      <c r="R19" s="199"/>
      <c r="S19" s="173"/>
      <c r="T19" s="173"/>
      <c r="U19" s="173"/>
      <c r="V19" s="155"/>
      <c r="W19" s="86"/>
      <c r="X19" s="270"/>
      <c r="Y19" s="86"/>
    </row>
    <row r="20" spans="2:25" ht="15" customHeight="1" thickBot="1" x14ac:dyDescent="0.3">
      <c r="B20" s="119"/>
      <c r="C20" s="115"/>
      <c r="D20" s="115">
        <f t="shared" si="0"/>
        <v>0</v>
      </c>
      <c r="E20" s="115"/>
      <c r="F20" s="120"/>
      <c r="G20" s="103"/>
      <c r="H20" s="276"/>
      <c r="I20" s="168">
        <v>5</v>
      </c>
      <c r="J20" s="157"/>
      <c r="K20" s="158"/>
      <c r="L20" s="159"/>
      <c r="M20" s="150"/>
      <c r="N20" s="150"/>
      <c r="O20" s="159"/>
      <c r="P20" s="159"/>
      <c r="Q20" s="159"/>
      <c r="R20" s="200"/>
      <c r="S20" s="174"/>
      <c r="T20" s="174"/>
      <c r="U20" s="174"/>
      <c r="V20" s="160"/>
      <c r="W20" s="86"/>
      <c r="X20" s="86"/>
      <c r="Y20" s="86"/>
    </row>
    <row r="21" spans="2:25" x14ac:dyDescent="0.25">
      <c r="B21" s="119"/>
      <c r="C21" s="115"/>
      <c r="D21" s="115">
        <f t="shared" si="0"/>
        <v>0</v>
      </c>
      <c r="E21" s="115"/>
      <c r="F21" s="120"/>
      <c r="G21" s="103"/>
      <c r="H21" s="274"/>
      <c r="I21" s="164">
        <v>1</v>
      </c>
      <c r="J21" s="152"/>
      <c r="K21" s="153"/>
      <c r="L21" s="154"/>
      <c r="M21" s="152"/>
      <c r="N21" s="140"/>
      <c r="O21" s="154"/>
      <c r="P21" s="154"/>
      <c r="Q21" s="154"/>
      <c r="R21" s="198"/>
      <c r="S21" s="172"/>
      <c r="T21" s="172"/>
      <c r="U21" s="172"/>
      <c r="V21" s="144"/>
      <c r="W21" s="86"/>
      <c r="X21" s="86"/>
      <c r="Y21" s="86"/>
    </row>
    <row r="22" spans="2:25" ht="14.4" customHeight="1" x14ac:dyDescent="0.25">
      <c r="B22" s="119"/>
      <c r="C22" s="115"/>
      <c r="D22" s="115">
        <f t="shared" si="0"/>
        <v>0</v>
      </c>
      <c r="E22" s="115"/>
      <c r="F22" s="120"/>
      <c r="G22" s="103"/>
      <c r="H22" s="275"/>
      <c r="I22" s="167">
        <v>2</v>
      </c>
      <c r="J22" s="135"/>
      <c r="K22" s="136"/>
      <c r="L22" s="137"/>
      <c r="M22" s="135"/>
      <c r="N22" s="125"/>
      <c r="O22" s="137"/>
      <c r="P22" s="137"/>
      <c r="Q22" s="137"/>
      <c r="R22" s="199"/>
      <c r="S22" s="173"/>
      <c r="T22" s="173"/>
      <c r="U22" s="173"/>
      <c r="V22" s="155"/>
      <c r="W22" s="86"/>
      <c r="X22" s="86"/>
      <c r="Y22" s="86"/>
    </row>
    <row r="23" spans="2:25" ht="14.4" customHeight="1" x14ac:dyDescent="0.25">
      <c r="B23" s="119"/>
      <c r="C23" s="115"/>
      <c r="D23" s="115">
        <f t="shared" si="0"/>
        <v>0</v>
      </c>
      <c r="E23" s="115"/>
      <c r="F23" s="120"/>
      <c r="G23" s="103"/>
      <c r="H23" s="275"/>
      <c r="I23" s="167">
        <v>3</v>
      </c>
      <c r="J23" s="135"/>
      <c r="K23" s="136"/>
      <c r="L23" s="137"/>
      <c r="M23" s="135"/>
      <c r="N23" s="125"/>
      <c r="O23" s="137"/>
      <c r="P23" s="137"/>
      <c r="Q23" s="137"/>
      <c r="R23" s="199"/>
      <c r="S23" s="173"/>
      <c r="T23" s="173"/>
      <c r="U23" s="173"/>
      <c r="V23" s="155"/>
      <c r="W23" s="86"/>
      <c r="X23" s="86"/>
      <c r="Y23" s="86"/>
    </row>
    <row r="24" spans="2:25" ht="14.4" customHeight="1" x14ac:dyDescent="0.25">
      <c r="B24" s="119"/>
      <c r="C24" s="115"/>
      <c r="D24" s="115">
        <f t="shared" si="0"/>
        <v>0</v>
      </c>
      <c r="E24" s="115"/>
      <c r="F24" s="120"/>
      <c r="G24" s="103"/>
      <c r="H24" s="275"/>
      <c r="I24" s="167">
        <v>4</v>
      </c>
      <c r="J24" s="125"/>
      <c r="K24" s="126"/>
      <c r="L24" s="127"/>
      <c r="M24" s="135"/>
      <c r="N24" s="125"/>
      <c r="O24" s="124"/>
      <c r="P24" s="124"/>
      <c r="Q24" s="124"/>
      <c r="R24" s="201"/>
      <c r="S24" s="175"/>
      <c r="T24" s="175"/>
      <c r="U24" s="175"/>
      <c r="V24" s="155"/>
      <c r="W24" s="86"/>
      <c r="X24" s="86"/>
      <c r="Y24" s="86"/>
    </row>
    <row r="25" spans="2:25" ht="15" customHeight="1" thickBot="1" x14ac:dyDescent="0.3">
      <c r="B25" s="119"/>
      <c r="C25" s="115"/>
      <c r="D25" s="115">
        <f t="shared" si="0"/>
        <v>0</v>
      </c>
      <c r="E25" s="115"/>
      <c r="F25" s="120"/>
      <c r="G25" s="103"/>
      <c r="H25" s="276"/>
      <c r="I25" s="168">
        <v>5</v>
      </c>
      <c r="J25" s="150"/>
      <c r="K25" s="161"/>
      <c r="L25" s="162"/>
      <c r="M25" s="157"/>
      <c r="N25" s="150"/>
      <c r="O25" s="156"/>
      <c r="P25" s="156"/>
      <c r="Q25" s="156"/>
      <c r="R25" s="202"/>
      <c r="S25" s="176"/>
      <c r="T25" s="176"/>
      <c r="U25" s="176"/>
      <c r="V25" s="160"/>
      <c r="W25" s="86"/>
      <c r="X25" s="86"/>
      <c r="Y25" s="86"/>
    </row>
    <row r="26" spans="2:25" x14ac:dyDescent="0.25">
      <c r="B26" s="119"/>
      <c r="C26" s="115"/>
      <c r="D26" s="115">
        <f t="shared" si="0"/>
        <v>0</v>
      </c>
      <c r="E26" s="115"/>
      <c r="F26" s="120"/>
      <c r="G26" s="103"/>
      <c r="H26" s="274"/>
      <c r="I26" s="164">
        <v>1</v>
      </c>
      <c r="J26" s="140"/>
      <c r="K26" s="141"/>
      <c r="L26" s="142"/>
      <c r="M26" s="139"/>
      <c r="N26" s="139"/>
      <c r="O26" s="139"/>
      <c r="P26" s="139"/>
      <c r="Q26" s="139"/>
      <c r="R26" s="195"/>
      <c r="S26" s="169"/>
      <c r="T26" s="169"/>
      <c r="U26" s="169"/>
      <c r="V26" s="144"/>
      <c r="W26" s="86"/>
      <c r="X26" s="86"/>
      <c r="Y26" s="86"/>
    </row>
    <row r="27" spans="2:25" ht="14.4" customHeight="1" x14ac:dyDescent="0.25">
      <c r="B27" s="119"/>
      <c r="C27" s="115"/>
      <c r="D27" s="115">
        <f t="shared" si="0"/>
        <v>0</v>
      </c>
      <c r="E27" s="115"/>
      <c r="F27" s="120"/>
      <c r="G27" s="103"/>
      <c r="H27" s="275"/>
      <c r="I27" s="165">
        <v>2</v>
      </c>
      <c r="J27" s="129"/>
      <c r="K27" s="130"/>
      <c r="L27" s="131"/>
      <c r="M27" s="128"/>
      <c r="N27" s="128"/>
      <c r="O27" s="128"/>
      <c r="P27" s="128"/>
      <c r="Q27" s="128"/>
      <c r="R27" s="203"/>
      <c r="S27" s="177"/>
      <c r="T27" s="177"/>
      <c r="U27" s="177"/>
      <c r="V27" s="145"/>
      <c r="W27" s="86"/>
      <c r="X27" s="86"/>
      <c r="Y27" s="86"/>
    </row>
    <row r="28" spans="2:25" ht="15" customHeight="1" x14ac:dyDescent="0.25">
      <c r="B28" s="119"/>
      <c r="C28" s="115"/>
      <c r="D28" s="115">
        <f t="shared" si="0"/>
        <v>0</v>
      </c>
      <c r="E28" s="115"/>
      <c r="F28" s="120"/>
      <c r="G28" s="102"/>
      <c r="H28" s="275"/>
      <c r="I28" s="165">
        <v>3</v>
      </c>
      <c r="J28" s="129"/>
      <c r="K28" s="130"/>
      <c r="L28" s="128"/>
      <c r="M28" s="128"/>
      <c r="N28" s="128"/>
      <c r="O28" s="128"/>
      <c r="P28" s="128"/>
      <c r="Q28" s="128"/>
      <c r="R28" s="203"/>
      <c r="S28" s="177"/>
      <c r="T28" s="177"/>
      <c r="U28" s="177"/>
      <c r="V28" s="145"/>
    </row>
    <row r="29" spans="2:25" ht="16.2" customHeight="1" x14ac:dyDescent="0.25">
      <c r="B29" s="119"/>
      <c r="C29" s="115"/>
      <c r="D29" s="115">
        <f t="shared" si="0"/>
        <v>0</v>
      </c>
      <c r="E29" s="115"/>
      <c r="F29" s="120"/>
      <c r="G29" s="104"/>
      <c r="H29" s="275"/>
      <c r="I29" s="165">
        <v>4</v>
      </c>
      <c r="J29" s="133"/>
      <c r="K29" s="134"/>
      <c r="L29" s="128"/>
      <c r="M29" s="138"/>
      <c r="N29" s="138"/>
      <c r="O29" s="128"/>
      <c r="P29" s="128"/>
      <c r="Q29" s="128"/>
      <c r="R29" s="203"/>
      <c r="S29" s="177"/>
      <c r="T29" s="177"/>
      <c r="U29" s="177"/>
      <c r="V29" s="145"/>
    </row>
    <row r="30" spans="2:25" ht="15.6" customHeight="1" thickBot="1" x14ac:dyDescent="0.3">
      <c r="B30" s="121"/>
      <c r="C30" s="122"/>
      <c r="D30" s="122">
        <f t="shared" si="0"/>
        <v>0</v>
      </c>
      <c r="E30" s="122"/>
      <c r="F30" s="123"/>
      <c r="G30" s="105"/>
      <c r="H30" s="276"/>
      <c r="I30" s="166">
        <v>5</v>
      </c>
      <c r="J30" s="163"/>
      <c r="K30" s="205"/>
      <c r="L30" s="146"/>
      <c r="M30" s="146"/>
      <c r="N30" s="146"/>
      <c r="O30" s="146"/>
      <c r="P30" s="146"/>
      <c r="Q30" s="146"/>
      <c r="R30" s="204"/>
      <c r="S30" s="178"/>
      <c r="T30" s="178"/>
      <c r="U30" s="178"/>
      <c r="V30" s="151"/>
    </row>
  </sheetData>
  <mergeCells count="15">
    <mergeCell ref="B1:V1"/>
    <mergeCell ref="H11:H15"/>
    <mergeCell ref="H16:H20"/>
    <mergeCell ref="H21:H25"/>
    <mergeCell ref="H26:H30"/>
    <mergeCell ref="K9:P9"/>
    <mergeCell ref="Q9:V9"/>
    <mergeCell ref="J9:J10"/>
    <mergeCell ref="I9:I10"/>
    <mergeCell ref="H9:H10"/>
    <mergeCell ref="B9:B10"/>
    <mergeCell ref="C9:C10"/>
    <mergeCell ref="D9:D10"/>
    <mergeCell ref="E9:E10"/>
    <mergeCell ref="F9:F10"/>
  </mergeCells>
  <pageMargins left="0.25" right="0.25" top="0.75" bottom="0.75" header="0.3" footer="0.3"/>
  <pageSetup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46B5A-29A5-4882-9EBE-02E918DC9CE8}">
  <sheetPr>
    <pageSetUpPr fitToPage="1"/>
  </sheetPr>
  <dimension ref="A1:O99"/>
  <sheetViews>
    <sheetView zoomScale="75" zoomScaleNormal="75" workbookViewId="0">
      <selection activeCell="H7" sqref="H7"/>
    </sheetView>
  </sheetViews>
  <sheetFormatPr defaultRowHeight="13.8" x14ac:dyDescent="0.25"/>
  <cols>
    <col min="1" max="1" width="3.77734375" style="20" customWidth="1"/>
    <col min="2" max="2" width="15.5546875" style="20" customWidth="1"/>
    <col min="3" max="3" width="7.6640625" style="20" customWidth="1"/>
    <col min="4" max="4" width="9.33203125" style="20" customWidth="1"/>
    <col min="5" max="5" width="10.88671875" style="20" bestFit="1" customWidth="1"/>
    <col min="6" max="6" width="12.5546875" style="20" customWidth="1"/>
    <col min="7" max="7" width="12.109375" style="20" customWidth="1"/>
    <col min="8" max="8" width="9.33203125" style="19" customWidth="1"/>
    <col min="9" max="9" width="13.21875" style="19" customWidth="1"/>
    <col min="10" max="10" width="13.33203125" style="19" customWidth="1"/>
    <col min="11" max="11" width="16.88671875" style="19" customWidth="1"/>
    <col min="12" max="12" width="11.44140625" style="19" customWidth="1"/>
    <col min="13" max="13" width="24.33203125" style="19" customWidth="1"/>
    <col min="14" max="16384" width="8.88671875" style="19"/>
  </cols>
  <sheetData>
    <row r="1" spans="1:15" ht="20.399999999999999" x14ac:dyDescent="0.25">
      <c r="B1" s="273" t="s">
        <v>41</v>
      </c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O1" s="270"/>
    </row>
    <row r="2" spans="1:15" ht="15" customHeight="1" x14ac:dyDescent="0.25">
      <c r="A2" s="32"/>
      <c r="B2" s="32"/>
      <c r="C2" s="32"/>
      <c r="D2" s="32"/>
      <c r="E2" s="32"/>
      <c r="F2" s="32"/>
      <c r="G2" s="32"/>
    </row>
    <row r="3" spans="1:15" x14ac:dyDescent="0.25">
      <c r="B3" s="21"/>
      <c r="C3" s="19"/>
      <c r="D3" s="29" t="s">
        <v>20</v>
      </c>
      <c r="E3" s="58"/>
      <c r="G3" s="19"/>
      <c r="H3" s="21" t="s">
        <v>32</v>
      </c>
      <c r="I3" s="22"/>
      <c r="K3" s="21" t="s">
        <v>36</v>
      </c>
    </row>
    <row r="4" spans="1:15" x14ac:dyDescent="0.25">
      <c r="B4" s="21"/>
      <c r="C4" s="19"/>
      <c r="D4" s="29" t="s">
        <v>21</v>
      </c>
      <c r="E4" s="58"/>
      <c r="G4" s="19"/>
      <c r="H4" s="21" t="s">
        <v>33</v>
      </c>
      <c r="I4" s="22"/>
      <c r="K4" s="21" t="s">
        <v>37</v>
      </c>
    </row>
    <row r="5" spans="1:15" x14ac:dyDescent="0.25">
      <c r="B5" s="21"/>
      <c r="C5" s="29"/>
      <c r="D5" s="21" t="s">
        <v>28</v>
      </c>
      <c r="E5" s="58"/>
      <c r="G5" s="19"/>
      <c r="H5" s="21" t="s">
        <v>34</v>
      </c>
      <c r="I5" s="22"/>
      <c r="K5" s="21" t="s">
        <v>40</v>
      </c>
      <c r="M5" s="5"/>
    </row>
    <row r="6" spans="1:15" x14ac:dyDescent="0.25">
      <c r="B6" s="21"/>
      <c r="C6" s="29"/>
      <c r="D6" s="21" t="s">
        <v>31</v>
      </c>
      <c r="E6" s="58"/>
      <c r="G6" s="21"/>
      <c r="H6" s="21" t="s">
        <v>35</v>
      </c>
      <c r="I6" s="22"/>
    </row>
    <row r="7" spans="1:15" x14ac:dyDescent="0.25">
      <c r="B7" s="21"/>
      <c r="C7" s="22"/>
      <c r="G7" s="21"/>
      <c r="H7" s="1" t="s">
        <v>111</v>
      </c>
    </row>
    <row r="8" spans="1:15" ht="14.4" thickBot="1" x14ac:dyDescent="0.3">
      <c r="B8" s="21"/>
      <c r="C8" s="22"/>
      <c r="F8" s="21"/>
    </row>
    <row r="9" spans="1:15" s="33" customFormat="1" ht="15" customHeight="1" x14ac:dyDescent="0.3">
      <c r="A9" s="27"/>
      <c r="B9" s="295" t="s">
        <v>0</v>
      </c>
      <c r="C9" s="297" t="s">
        <v>8</v>
      </c>
      <c r="D9" s="299" t="s">
        <v>9</v>
      </c>
      <c r="E9" s="301" t="s">
        <v>5</v>
      </c>
      <c r="F9" s="302"/>
      <c r="G9" s="302"/>
      <c r="H9" s="303"/>
      <c r="I9" s="304" t="s">
        <v>6</v>
      </c>
      <c r="J9" s="305"/>
      <c r="K9" s="306"/>
      <c r="L9" s="306"/>
      <c r="M9" s="307"/>
    </row>
    <row r="10" spans="1:15" s="23" customFormat="1" ht="45.6" customHeight="1" thickBot="1" x14ac:dyDescent="0.35">
      <c r="B10" s="296"/>
      <c r="C10" s="298"/>
      <c r="D10" s="300"/>
      <c r="E10" s="107" t="s">
        <v>10</v>
      </c>
      <c r="F10" s="108" t="s">
        <v>11</v>
      </c>
      <c r="G10" s="108" t="s">
        <v>12</v>
      </c>
      <c r="H10" s="109" t="s">
        <v>13</v>
      </c>
      <c r="I10" s="107" t="s">
        <v>11</v>
      </c>
      <c r="J10" s="108" t="s">
        <v>12</v>
      </c>
      <c r="K10" s="109" t="s">
        <v>38</v>
      </c>
      <c r="L10" s="109" t="s">
        <v>13</v>
      </c>
      <c r="M10" s="272" t="s">
        <v>109</v>
      </c>
    </row>
    <row r="11" spans="1:15" x14ac:dyDescent="0.25">
      <c r="A11" s="19"/>
      <c r="B11" s="37"/>
      <c r="C11" s="112"/>
      <c r="D11" s="113">
        <f>C11</f>
        <v>0</v>
      </c>
      <c r="E11" s="111">
        <f>IF(C11&lt;1000, 1, 2)</f>
        <v>1</v>
      </c>
      <c r="F11" s="112"/>
      <c r="G11" s="262"/>
      <c r="H11" s="113"/>
      <c r="I11" s="48"/>
      <c r="J11" s="262"/>
      <c r="K11" s="112"/>
      <c r="L11" s="54"/>
      <c r="M11" s="113"/>
      <c r="O11" s="269"/>
    </row>
    <row r="12" spans="1:15" x14ac:dyDescent="0.25">
      <c r="A12" s="19"/>
      <c r="B12" s="38"/>
      <c r="C12" s="34"/>
      <c r="D12" s="39">
        <f>C12+D11</f>
        <v>0</v>
      </c>
      <c r="E12" s="111">
        <f t="shared" ref="E12:E35" si="0">IF(C12&lt;1000, 1, 2)</f>
        <v>1</v>
      </c>
      <c r="F12" s="35"/>
      <c r="G12" s="14"/>
      <c r="H12" s="46"/>
      <c r="I12" s="49"/>
      <c r="J12" s="14"/>
      <c r="K12" s="35"/>
      <c r="L12" s="55"/>
      <c r="M12" s="46"/>
    </row>
    <row r="13" spans="1:15" x14ac:dyDescent="0.25">
      <c r="A13" s="19"/>
      <c r="B13" s="38"/>
      <c r="C13" s="34"/>
      <c r="D13" s="39">
        <f t="shared" ref="D13:D35" si="1">C13+D12</f>
        <v>0</v>
      </c>
      <c r="E13" s="111">
        <f t="shared" si="0"/>
        <v>1</v>
      </c>
      <c r="F13" s="34"/>
      <c r="G13" s="13"/>
      <c r="H13" s="39"/>
      <c r="I13" s="49"/>
      <c r="J13" s="13"/>
      <c r="K13" s="34"/>
      <c r="L13" s="45"/>
      <c r="M13" s="39"/>
    </row>
    <row r="14" spans="1:15" x14ac:dyDescent="0.25">
      <c r="A14" s="19"/>
      <c r="B14" s="38"/>
      <c r="C14" s="34"/>
      <c r="D14" s="39">
        <f t="shared" si="1"/>
        <v>0</v>
      </c>
      <c r="E14" s="111">
        <f t="shared" si="0"/>
        <v>1</v>
      </c>
      <c r="F14" s="34"/>
      <c r="G14" s="13"/>
      <c r="H14" s="39"/>
      <c r="I14" s="49"/>
      <c r="J14" s="13"/>
      <c r="K14" s="34"/>
      <c r="L14" s="45"/>
      <c r="M14" s="46"/>
    </row>
    <row r="15" spans="1:15" s="31" customFormat="1" x14ac:dyDescent="0.25">
      <c r="B15" s="38"/>
      <c r="C15" s="34"/>
      <c r="D15" s="39">
        <f t="shared" si="1"/>
        <v>0</v>
      </c>
      <c r="E15" s="111">
        <f t="shared" si="0"/>
        <v>1</v>
      </c>
      <c r="F15" s="34"/>
      <c r="G15" s="13"/>
      <c r="H15" s="39"/>
      <c r="I15" s="49"/>
      <c r="J15" s="14"/>
      <c r="K15" s="35"/>
      <c r="L15" s="55"/>
      <c r="M15" s="46"/>
    </row>
    <row r="16" spans="1:15" s="31" customFormat="1" x14ac:dyDescent="0.25">
      <c r="B16" s="38"/>
      <c r="C16" s="34"/>
      <c r="D16" s="39">
        <f t="shared" si="1"/>
        <v>0</v>
      </c>
      <c r="E16" s="111">
        <f t="shared" si="0"/>
        <v>1</v>
      </c>
      <c r="F16" s="34"/>
      <c r="G16" s="34"/>
      <c r="H16" s="39"/>
      <c r="I16" s="49"/>
      <c r="J16" s="34"/>
      <c r="K16" s="34"/>
      <c r="L16" s="45"/>
      <c r="M16" s="39"/>
    </row>
    <row r="17" spans="1:13" s="31" customFormat="1" x14ac:dyDescent="0.25">
      <c r="B17" s="38"/>
      <c r="C17" s="34"/>
      <c r="D17" s="39">
        <f t="shared" si="1"/>
        <v>0</v>
      </c>
      <c r="E17" s="111">
        <f t="shared" si="0"/>
        <v>1</v>
      </c>
      <c r="F17" s="34"/>
      <c r="G17" s="34"/>
      <c r="H17" s="46"/>
      <c r="I17" s="49"/>
      <c r="J17" s="34"/>
      <c r="K17" s="34"/>
      <c r="L17" s="45"/>
      <c r="M17" s="39"/>
    </row>
    <row r="18" spans="1:13" s="31" customFormat="1" x14ac:dyDescent="0.25">
      <c r="B18" s="38"/>
      <c r="C18" s="34"/>
      <c r="D18" s="39">
        <f t="shared" si="1"/>
        <v>0</v>
      </c>
      <c r="E18" s="111">
        <f t="shared" si="0"/>
        <v>1</v>
      </c>
      <c r="F18" s="35"/>
      <c r="G18" s="35"/>
      <c r="H18" s="39"/>
      <c r="I18" s="49"/>
      <c r="J18" s="34"/>
      <c r="K18" s="34"/>
      <c r="L18" s="45"/>
      <c r="M18" s="39"/>
    </row>
    <row r="19" spans="1:13" s="31" customFormat="1" x14ac:dyDescent="0.25">
      <c r="B19" s="38"/>
      <c r="C19" s="34"/>
      <c r="D19" s="39">
        <f t="shared" si="1"/>
        <v>0</v>
      </c>
      <c r="E19" s="111">
        <f t="shared" si="0"/>
        <v>1</v>
      </c>
      <c r="F19" s="34"/>
      <c r="G19" s="34"/>
      <c r="H19" s="39"/>
      <c r="I19" s="49"/>
      <c r="J19" s="34"/>
      <c r="K19" s="34"/>
      <c r="L19" s="45"/>
      <c r="M19" s="39"/>
    </row>
    <row r="20" spans="1:13" s="31" customFormat="1" x14ac:dyDescent="0.25">
      <c r="B20" s="38"/>
      <c r="C20" s="34"/>
      <c r="D20" s="39">
        <f t="shared" si="1"/>
        <v>0</v>
      </c>
      <c r="E20" s="111">
        <f t="shared" si="0"/>
        <v>1</v>
      </c>
      <c r="F20" s="35"/>
      <c r="G20" s="35"/>
      <c r="H20" s="39"/>
      <c r="I20" s="49"/>
      <c r="J20" s="34"/>
      <c r="K20" s="34"/>
      <c r="L20" s="45"/>
      <c r="M20" s="39"/>
    </row>
    <row r="21" spans="1:13" s="31" customFormat="1" x14ac:dyDescent="0.25">
      <c r="B21" s="38"/>
      <c r="C21" s="34"/>
      <c r="D21" s="39">
        <f t="shared" si="1"/>
        <v>0</v>
      </c>
      <c r="E21" s="111">
        <f t="shared" si="0"/>
        <v>1</v>
      </c>
      <c r="F21" s="34"/>
      <c r="G21" s="34"/>
      <c r="H21" s="39"/>
      <c r="I21" s="49"/>
      <c r="J21" s="34"/>
      <c r="K21" s="34"/>
      <c r="L21" s="45"/>
      <c r="M21" s="39"/>
    </row>
    <row r="22" spans="1:13" s="31" customFormat="1" x14ac:dyDescent="0.25">
      <c r="B22" s="40"/>
      <c r="C22" s="36"/>
      <c r="D22" s="39">
        <f t="shared" si="1"/>
        <v>0</v>
      </c>
      <c r="E22" s="111">
        <f t="shared" si="0"/>
        <v>1</v>
      </c>
      <c r="F22" s="34"/>
      <c r="G22" s="34"/>
      <c r="H22" s="39"/>
      <c r="I22" s="49"/>
      <c r="J22" s="34"/>
      <c r="K22" s="34"/>
      <c r="L22" s="45"/>
      <c r="M22" s="50"/>
    </row>
    <row r="23" spans="1:13" s="31" customFormat="1" x14ac:dyDescent="0.25">
      <c r="B23" s="38"/>
      <c r="C23" s="34"/>
      <c r="D23" s="39">
        <f t="shared" si="1"/>
        <v>0</v>
      </c>
      <c r="E23" s="111">
        <f t="shared" si="0"/>
        <v>1</v>
      </c>
      <c r="F23" s="34"/>
      <c r="G23" s="34"/>
      <c r="H23" s="39"/>
      <c r="I23" s="49"/>
      <c r="J23" s="34"/>
      <c r="K23" s="34"/>
      <c r="L23" s="45"/>
      <c r="M23" s="39"/>
    </row>
    <row r="24" spans="1:13" s="31" customFormat="1" ht="15" customHeight="1" x14ac:dyDescent="0.25">
      <c r="B24" s="38"/>
      <c r="C24" s="34"/>
      <c r="D24" s="39">
        <f t="shared" si="1"/>
        <v>0</v>
      </c>
      <c r="E24" s="111">
        <f t="shared" si="0"/>
        <v>1</v>
      </c>
      <c r="F24" s="34"/>
      <c r="G24" s="34"/>
      <c r="H24" s="39"/>
      <c r="I24" s="49"/>
      <c r="J24" s="34"/>
      <c r="K24" s="34"/>
      <c r="L24" s="45"/>
      <c r="M24" s="39"/>
    </row>
    <row r="25" spans="1:13" s="31" customFormat="1" x14ac:dyDescent="0.25">
      <c r="B25" s="38"/>
      <c r="C25" s="34"/>
      <c r="D25" s="39">
        <f t="shared" si="1"/>
        <v>0</v>
      </c>
      <c r="E25" s="111">
        <f t="shared" si="0"/>
        <v>1</v>
      </c>
      <c r="F25" s="34"/>
      <c r="G25" s="34"/>
      <c r="H25" s="39"/>
      <c r="I25" s="49"/>
      <c r="J25" s="34"/>
      <c r="K25" s="34"/>
      <c r="L25" s="45"/>
      <c r="M25" s="39"/>
    </row>
    <row r="26" spans="1:13" s="31" customFormat="1" x14ac:dyDescent="0.25">
      <c r="B26" s="38"/>
      <c r="C26" s="34"/>
      <c r="D26" s="39">
        <f t="shared" si="1"/>
        <v>0</v>
      </c>
      <c r="E26" s="111">
        <f t="shared" si="0"/>
        <v>1</v>
      </c>
      <c r="F26" s="34"/>
      <c r="G26" s="34"/>
      <c r="H26" s="39"/>
      <c r="I26" s="49"/>
      <c r="J26" s="34"/>
      <c r="K26" s="34"/>
      <c r="L26" s="45"/>
      <c r="M26" s="39"/>
    </row>
    <row r="27" spans="1:13" s="31" customFormat="1" x14ac:dyDescent="0.25">
      <c r="B27" s="38"/>
      <c r="C27" s="34"/>
      <c r="D27" s="39">
        <f t="shared" si="1"/>
        <v>0</v>
      </c>
      <c r="E27" s="111">
        <f t="shared" si="0"/>
        <v>1</v>
      </c>
      <c r="F27" s="34"/>
      <c r="G27" s="35"/>
      <c r="H27" s="39"/>
      <c r="I27" s="49"/>
      <c r="J27" s="34"/>
      <c r="K27" s="34"/>
      <c r="L27" s="45"/>
      <c r="M27" s="51"/>
    </row>
    <row r="28" spans="1:13" s="31" customFormat="1" x14ac:dyDescent="0.25">
      <c r="B28" s="38"/>
      <c r="C28" s="34"/>
      <c r="D28" s="39">
        <f t="shared" si="1"/>
        <v>0</v>
      </c>
      <c r="E28" s="111">
        <f t="shared" si="0"/>
        <v>1</v>
      </c>
      <c r="F28" s="34"/>
      <c r="G28" s="34"/>
      <c r="H28" s="39"/>
      <c r="I28" s="49"/>
      <c r="J28" s="34"/>
      <c r="K28" s="34"/>
      <c r="L28" s="45"/>
      <c r="M28" s="51"/>
    </row>
    <row r="29" spans="1:13" s="31" customFormat="1" x14ac:dyDescent="0.25">
      <c r="B29" s="38"/>
      <c r="C29" s="34"/>
      <c r="D29" s="39">
        <f t="shared" si="1"/>
        <v>0</v>
      </c>
      <c r="E29" s="111">
        <f t="shared" si="0"/>
        <v>1</v>
      </c>
      <c r="F29" s="34"/>
      <c r="G29" s="34"/>
      <c r="H29" s="39"/>
      <c r="I29" s="49"/>
      <c r="J29" s="34"/>
      <c r="K29" s="34"/>
      <c r="L29" s="45"/>
      <c r="M29" s="51"/>
    </row>
    <row r="30" spans="1:13" s="31" customFormat="1" x14ac:dyDescent="0.25">
      <c r="B30" s="38"/>
      <c r="C30" s="34"/>
      <c r="D30" s="39">
        <f t="shared" si="1"/>
        <v>0</v>
      </c>
      <c r="E30" s="111">
        <f t="shared" si="0"/>
        <v>1</v>
      </c>
      <c r="F30" s="34"/>
      <c r="G30" s="34"/>
      <c r="H30" s="39"/>
      <c r="I30" s="49"/>
      <c r="J30" s="34"/>
      <c r="K30" s="34"/>
      <c r="L30" s="45"/>
      <c r="M30" s="51"/>
    </row>
    <row r="31" spans="1:13" s="31" customFormat="1" x14ac:dyDescent="0.25">
      <c r="B31" s="38"/>
      <c r="C31" s="34"/>
      <c r="D31" s="39">
        <f t="shared" si="1"/>
        <v>0</v>
      </c>
      <c r="E31" s="111">
        <f t="shared" si="0"/>
        <v>1</v>
      </c>
      <c r="F31" s="34"/>
      <c r="G31" s="34"/>
      <c r="H31" s="39"/>
      <c r="I31" s="49"/>
      <c r="J31" s="34"/>
      <c r="K31" s="34"/>
      <c r="L31" s="45"/>
      <c r="M31" s="51"/>
    </row>
    <row r="32" spans="1:13" x14ac:dyDescent="0.25">
      <c r="A32" s="19"/>
      <c r="B32" s="38"/>
      <c r="C32" s="34"/>
      <c r="D32" s="39">
        <f t="shared" si="1"/>
        <v>0</v>
      </c>
      <c r="E32" s="111">
        <f t="shared" si="0"/>
        <v>1</v>
      </c>
      <c r="F32" s="34"/>
      <c r="G32" s="34"/>
      <c r="H32" s="39"/>
      <c r="I32" s="49"/>
      <c r="J32" s="34"/>
      <c r="K32" s="34"/>
      <c r="L32" s="45"/>
      <c r="M32" s="51"/>
    </row>
    <row r="33" spans="1:15" x14ac:dyDescent="0.25">
      <c r="A33" s="19"/>
      <c r="B33" s="41"/>
      <c r="C33" s="34"/>
      <c r="D33" s="39">
        <f t="shared" si="1"/>
        <v>0</v>
      </c>
      <c r="E33" s="111">
        <f t="shared" si="0"/>
        <v>1</v>
      </c>
      <c r="F33" s="34"/>
      <c r="G33" s="34"/>
      <c r="H33" s="39"/>
      <c r="I33" s="49"/>
      <c r="J33" s="34"/>
      <c r="K33" s="34"/>
      <c r="L33" s="45"/>
      <c r="M33" s="51"/>
    </row>
    <row r="34" spans="1:15" x14ac:dyDescent="0.25">
      <c r="A34" s="19"/>
      <c r="B34" s="38"/>
      <c r="C34" s="34"/>
      <c r="D34" s="39">
        <f t="shared" si="1"/>
        <v>0</v>
      </c>
      <c r="E34" s="111">
        <f t="shared" si="0"/>
        <v>1</v>
      </c>
      <c r="F34" s="34"/>
      <c r="G34" s="34"/>
      <c r="H34" s="39"/>
      <c r="I34" s="49"/>
      <c r="J34" s="34"/>
      <c r="K34" s="34"/>
      <c r="L34" s="45"/>
      <c r="M34" s="51"/>
      <c r="O34" s="269"/>
    </row>
    <row r="35" spans="1:15" ht="14.4" thickBot="1" x14ac:dyDescent="0.3">
      <c r="A35" s="19"/>
      <c r="B35" s="42"/>
      <c r="C35" s="43"/>
      <c r="D35" s="44">
        <f t="shared" si="1"/>
        <v>0</v>
      </c>
      <c r="E35" s="47">
        <f t="shared" si="0"/>
        <v>1</v>
      </c>
      <c r="F35" s="43"/>
      <c r="G35" s="43"/>
      <c r="H35" s="44"/>
      <c r="I35" s="52"/>
      <c r="J35" s="43"/>
      <c r="K35" s="43"/>
      <c r="L35" s="56"/>
      <c r="M35" s="53"/>
    </row>
    <row r="36" spans="1:15" x14ac:dyDescent="0.25">
      <c r="A36" s="19"/>
      <c r="B36" s="24"/>
      <c r="C36" s="25"/>
      <c r="D36" s="25"/>
      <c r="E36" s="26"/>
      <c r="F36" s="25"/>
      <c r="G36" s="25"/>
      <c r="H36" s="25"/>
      <c r="I36" s="25"/>
      <c r="J36" s="25"/>
      <c r="K36" s="25"/>
      <c r="L36" s="25"/>
    </row>
    <row r="37" spans="1:15" x14ac:dyDescent="0.25">
      <c r="A37" s="19"/>
      <c r="B37" s="24"/>
      <c r="C37" s="25"/>
      <c r="D37" s="25"/>
      <c r="E37" s="26"/>
      <c r="F37" s="25"/>
      <c r="G37" s="25"/>
      <c r="H37" s="25"/>
      <c r="I37" s="25"/>
      <c r="J37" s="25"/>
      <c r="K37" s="25"/>
      <c r="L37" s="25"/>
    </row>
    <row r="38" spans="1:15" x14ac:dyDescent="0.25">
      <c r="A38" s="19"/>
      <c r="B38" s="24"/>
      <c r="C38" s="25"/>
      <c r="D38" s="25"/>
      <c r="E38" s="26"/>
      <c r="F38" s="25"/>
      <c r="G38" s="25"/>
      <c r="H38" s="25"/>
      <c r="I38" s="25"/>
      <c r="J38" s="25"/>
      <c r="K38" s="25"/>
      <c r="L38" s="25"/>
    </row>
    <row r="39" spans="1:15" x14ac:dyDescent="0.25">
      <c r="A39" s="19"/>
      <c r="B39" s="24"/>
      <c r="C39" s="25"/>
      <c r="D39" s="25"/>
      <c r="E39" s="26"/>
      <c r="F39" s="25"/>
      <c r="G39" s="25"/>
      <c r="H39" s="25"/>
      <c r="I39" s="25"/>
      <c r="J39" s="25"/>
      <c r="K39" s="25"/>
      <c r="L39" s="25"/>
    </row>
    <row r="40" spans="1:15" x14ac:dyDescent="0.25">
      <c r="A40" s="19"/>
      <c r="B40" s="24"/>
      <c r="C40" s="25"/>
      <c r="D40" s="25"/>
      <c r="E40" s="26"/>
      <c r="F40" s="25"/>
      <c r="G40" s="25"/>
      <c r="H40" s="25"/>
      <c r="I40" s="25"/>
      <c r="J40" s="25"/>
      <c r="K40" s="25"/>
      <c r="L40" s="25"/>
    </row>
    <row r="41" spans="1:15" x14ac:dyDescent="0.25">
      <c r="A41" s="19"/>
      <c r="B41" s="24"/>
      <c r="C41" s="25"/>
      <c r="D41" s="25"/>
      <c r="E41" s="26"/>
      <c r="F41" s="25"/>
      <c r="G41" s="25"/>
      <c r="H41" s="25"/>
      <c r="I41" s="25"/>
      <c r="J41" s="25"/>
      <c r="K41" s="25"/>
      <c r="L41" s="25"/>
    </row>
    <row r="42" spans="1:15" x14ac:dyDescent="0.25">
      <c r="A42" s="19"/>
      <c r="B42" s="24"/>
      <c r="C42" s="25"/>
      <c r="D42" s="25"/>
      <c r="E42" s="26"/>
      <c r="F42" s="25"/>
      <c r="G42" s="25"/>
      <c r="H42" s="25"/>
      <c r="I42" s="25"/>
      <c r="J42" s="25"/>
      <c r="K42" s="25"/>
      <c r="L42" s="25"/>
    </row>
    <row r="43" spans="1:15" x14ac:dyDescent="0.25">
      <c r="A43" s="19"/>
      <c r="B43" s="24"/>
      <c r="C43" s="25"/>
      <c r="D43" s="25"/>
      <c r="E43" s="26"/>
      <c r="F43" s="25"/>
      <c r="G43" s="25"/>
      <c r="H43" s="25"/>
      <c r="I43" s="25"/>
      <c r="J43" s="25"/>
      <c r="K43" s="25"/>
      <c r="L43" s="25"/>
    </row>
    <row r="44" spans="1:15" x14ac:dyDescent="0.25">
      <c r="A44" s="19"/>
      <c r="B44" s="24"/>
      <c r="C44" s="25"/>
      <c r="D44" s="25"/>
      <c r="E44" s="26"/>
      <c r="F44" s="25"/>
      <c r="G44" s="25"/>
      <c r="H44" s="25"/>
      <c r="I44" s="25"/>
      <c r="J44" s="25"/>
      <c r="K44" s="25"/>
      <c r="L44" s="25"/>
    </row>
    <row r="45" spans="1:15" x14ac:dyDescent="0.25">
      <c r="A45" s="19"/>
      <c r="B45" s="24"/>
      <c r="C45" s="25"/>
      <c r="D45" s="25"/>
      <c r="E45" s="26"/>
      <c r="F45" s="25"/>
      <c r="G45" s="25"/>
      <c r="H45" s="25"/>
      <c r="I45" s="25"/>
      <c r="J45" s="25"/>
      <c r="K45" s="25"/>
      <c r="L45" s="25"/>
    </row>
    <row r="46" spans="1:15" x14ac:dyDescent="0.25">
      <c r="A46" s="19"/>
      <c r="B46" s="24"/>
      <c r="C46" s="25"/>
      <c r="D46" s="25"/>
      <c r="E46" s="26"/>
      <c r="F46" s="25"/>
      <c r="G46" s="25"/>
      <c r="H46" s="25"/>
      <c r="I46" s="25"/>
      <c r="J46" s="25"/>
      <c r="K46" s="25"/>
      <c r="L46" s="25"/>
    </row>
    <row r="47" spans="1:15" x14ac:dyDescent="0.25">
      <c r="A47" s="19"/>
      <c r="B47" s="24"/>
      <c r="C47" s="25"/>
      <c r="D47" s="25"/>
      <c r="E47" s="26"/>
      <c r="F47" s="25"/>
      <c r="G47" s="25"/>
      <c r="H47" s="25"/>
      <c r="I47" s="25"/>
      <c r="J47" s="25"/>
      <c r="K47" s="25"/>
      <c r="L47" s="25"/>
    </row>
    <row r="48" spans="1:15" x14ac:dyDescent="0.25">
      <c r="A48" s="19"/>
      <c r="B48" s="24"/>
      <c r="C48" s="25"/>
      <c r="D48" s="25"/>
      <c r="E48" s="26"/>
      <c r="F48" s="25"/>
      <c r="G48" s="25"/>
      <c r="H48" s="25"/>
      <c r="I48" s="25"/>
      <c r="J48" s="25"/>
      <c r="K48" s="25"/>
      <c r="L48" s="25"/>
    </row>
    <row r="49" spans="1:12" x14ac:dyDescent="0.25">
      <c r="A49" s="19"/>
      <c r="B49" s="24"/>
      <c r="C49" s="25"/>
      <c r="D49" s="25"/>
      <c r="E49" s="26"/>
      <c r="F49" s="25"/>
      <c r="G49" s="25"/>
      <c r="H49" s="25"/>
      <c r="I49" s="25"/>
      <c r="J49" s="25"/>
      <c r="K49" s="25"/>
      <c r="L49" s="25"/>
    </row>
    <row r="50" spans="1:12" x14ac:dyDescent="0.25">
      <c r="A50" s="19"/>
      <c r="B50" s="24"/>
      <c r="C50" s="25"/>
      <c r="D50" s="25"/>
      <c r="E50" s="26"/>
      <c r="F50" s="25"/>
      <c r="G50" s="25"/>
      <c r="H50" s="25"/>
      <c r="I50" s="25"/>
      <c r="J50" s="25"/>
      <c r="K50" s="25"/>
      <c r="L50" s="25"/>
    </row>
    <row r="51" spans="1:12" x14ac:dyDescent="0.25">
      <c r="A51" s="19"/>
      <c r="B51" s="24"/>
      <c r="C51" s="25"/>
      <c r="D51" s="25"/>
      <c r="E51" s="26"/>
      <c r="F51" s="25"/>
      <c r="G51" s="25"/>
      <c r="H51" s="25"/>
      <c r="I51" s="25"/>
      <c r="J51" s="25"/>
      <c r="K51" s="25"/>
      <c r="L51" s="25"/>
    </row>
    <row r="52" spans="1:12" x14ac:dyDescent="0.25">
      <c r="A52" s="19"/>
      <c r="B52" s="24"/>
      <c r="C52" s="25"/>
      <c r="D52" s="25"/>
      <c r="E52" s="26"/>
      <c r="F52" s="25"/>
      <c r="G52" s="25"/>
      <c r="H52" s="25"/>
      <c r="I52" s="25"/>
      <c r="J52" s="25"/>
      <c r="K52" s="25"/>
      <c r="L52" s="25"/>
    </row>
    <row r="53" spans="1:12" x14ac:dyDescent="0.25">
      <c r="A53" s="19"/>
      <c r="B53" s="24"/>
      <c r="C53" s="25"/>
      <c r="D53" s="25"/>
      <c r="E53" s="26"/>
      <c r="F53" s="25"/>
      <c r="G53" s="25"/>
      <c r="H53" s="25"/>
      <c r="I53" s="25"/>
      <c r="J53" s="25"/>
      <c r="K53" s="25"/>
      <c r="L53" s="25"/>
    </row>
    <row r="54" spans="1:12" ht="15" customHeight="1" x14ac:dyDescent="0.25">
      <c r="A54" s="19"/>
      <c r="B54" s="24"/>
      <c r="C54" s="25"/>
      <c r="D54" s="25"/>
      <c r="E54" s="26"/>
      <c r="F54" s="25"/>
      <c r="G54" s="25"/>
      <c r="H54" s="25"/>
      <c r="I54" s="25"/>
      <c r="J54" s="25"/>
      <c r="K54" s="25"/>
      <c r="L54" s="25"/>
    </row>
    <row r="55" spans="1:12" x14ac:dyDescent="0.25">
      <c r="A55" s="19"/>
      <c r="B55" s="24"/>
      <c r="C55" s="25"/>
      <c r="D55" s="25"/>
      <c r="E55" s="26"/>
      <c r="F55" s="25"/>
      <c r="G55" s="25"/>
      <c r="H55" s="25"/>
      <c r="I55" s="25"/>
      <c r="J55" s="25"/>
      <c r="K55" s="25"/>
      <c r="L55" s="25"/>
    </row>
    <row r="56" spans="1:12" x14ac:dyDescent="0.25">
      <c r="A56" s="19"/>
      <c r="B56" s="24"/>
      <c r="C56" s="25"/>
      <c r="D56" s="25"/>
      <c r="E56" s="26"/>
      <c r="F56" s="25"/>
      <c r="G56" s="25"/>
      <c r="H56" s="25"/>
      <c r="I56" s="25"/>
      <c r="J56" s="25"/>
      <c r="K56" s="25"/>
      <c r="L56" s="25"/>
    </row>
    <row r="57" spans="1:12" x14ac:dyDescent="0.25">
      <c r="A57" s="19"/>
      <c r="B57" s="24"/>
      <c r="C57" s="25"/>
      <c r="D57" s="25"/>
      <c r="E57" s="26"/>
      <c r="F57" s="25"/>
      <c r="G57" s="25"/>
      <c r="H57" s="25"/>
      <c r="I57" s="25"/>
      <c r="J57" s="25"/>
      <c r="K57" s="25"/>
      <c r="L57" s="25"/>
    </row>
    <row r="58" spans="1:12" x14ac:dyDescent="0.25">
      <c r="A58" s="19"/>
      <c r="B58" s="24"/>
      <c r="C58" s="25"/>
      <c r="D58" s="25"/>
      <c r="E58" s="26"/>
      <c r="F58" s="25"/>
      <c r="G58" s="25"/>
      <c r="H58" s="25"/>
      <c r="I58" s="25"/>
      <c r="J58" s="25"/>
      <c r="K58" s="25"/>
      <c r="L58" s="25"/>
    </row>
    <row r="59" spans="1:12" x14ac:dyDescent="0.25">
      <c r="A59" s="19"/>
      <c r="B59" s="24"/>
      <c r="C59" s="25"/>
      <c r="D59" s="25"/>
      <c r="E59" s="26"/>
      <c r="F59" s="25"/>
      <c r="G59" s="25"/>
      <c r="H59" s="25"/>
      <c r="I59" s="25"/>
      <c r="J59" s="25"/>
      <c r="K59" s="25"/>
      <c r="L59" s="25"/>
    </row>
    <row r="60" spans="1:12" x14ac:dyDescent="0.25">
      <c r="A60" s="19"/>
      <c r="B60" s="24"/>
      <c r="C60" s="25"/>
      <c r="D60" s="25"/>
      <c r="E60" s="26"/>
      <c r="F60" s="25"/>
      <c r="G60" s="25"/>
      <c r="H60" s="25"/>
      <c r="I60" s="25"/>
      <c r="J60" s="25"/>
      <c r="K60" s="25"/>
      <c r="L60" s="25"/>
    </row>
    <row r="61" spans="1:12" x14ac:dyDescent="0.25">
      <c r="A61" s="19"/>
      <c r="B61" s="24"/>
      <c r="C61" s="25"/>
      <c r="D61" s="25"/>
      <c r="E61" s="26"/>
      <c r="F61" s="25"/>
      <c r="G61" s="25"/>
      <c r="H61" s="25"/>
      <c r="I61" s="25"/>
      <c r="J61" s="25"/>
      <c r="K61" s="25"/>
      <c r="L61" s="25"/>
    </row>
    <row r="62" spans="1:12" x14ac:dyDescent="0.25">
      <c r="A62" s="19"/>
      <c r="B62" s="24"/>
      <c r="C62" s="25"/>
      <c r="D62" s="25"/>
      <c r="E62" s="26"/>
      <c r="F62" s="25"/>
      <c r="G62" s="25"/>
      <c r="H62" s="25"/>
      <c r="I62" s="25"/>
      <c r="J62" s="25"/>
      <c r="K62" s="25"/>
      <c r="L62" s="25"/>
    </row>
    <row r="63" spans="1:12" x14ac:dyDescent="0.25">
      <c r="A63" s="19"/>
      <c r="B63" s="24"/>
      <c r="C63" s="25"/>
      <c r="D63" s="25"/>
      <c r="E63" s="26"/>
      <c r="F63" s="25"/>
      <c r="G63" s="25"/>
      <c r="H63" s="25"/>
      <c r="I63" s="25"/>
      <c r="J63" s="25"/>
      <c r="K63" s="25"/>
      <c r="L63" s="25"/>
    </row>
    <row r="64" spans="1:12" x14ac:dyDescent="0.25">
      <c r="A64" s="19"/>
      <c r="B64" s="24"/>
      <c r="C64" s="25"/>
      <c r="D64" s="25"/>
      <c r="E64" s="26"/>
      <c r="F64" s="25"/>
      <c r="G64" s="25"/>
      <c r="H64" s="25"/>
      <c r="I64" s="25"/>
      <c r="J64" s="25"/>
      <c r="K64" s="25"/>
      <c r="L64" s="25"/>
    </row>
    <row r="65" spans="1:12" x14ac:dyDescent="0.25">
      <c r="A65" s="19"/>
      <c r="B65" s="24"/>
      <c r="C65" s="25"/>
      <c r="D65" s="25"/>
      <c r="E65" s="26"/>
      <c r="F65" s="25"/>
      <c r="G65" s="25"/>
      <c r="H65" s="25"/>
      <c r="I65" s="25"/>
      <c r="J65" s="25"/>
      <c r="K65" s="25"/>
      <c r="L65" s="25"/>
    </row>
    <row r="66" spans="1:12" x14ac:dyDescent="0.25">
      <c r="A66" s="19"/>
      <c r="B66" s="24"/>
      <c r="C66" s="25"/>
      <c r="D66" s="25"/>
      <c r="E66" s="26"/>
      <c r="F66" s="25"/>
      <c r="G66" s="25"/>
      <c r="H66" s="25"/>
      <c r="I66" s="25"/>
      <c r="J66" s="25"/>
      <c r="K66" s="25"/>
      <c r="L66" s="25"/>
    </row>
    <row r="67" spans="1:12" x14ac:dyDescent="0.25">
      <c r="A67" s="19"/>
      <c r="B67" s="24"/>
      <c r="C67" s="25"/>
      <c r="D67" s="25"/>
      <c r="E67" s="26"/>
      <c r="F67" s="25"/>
      <c r="G67" s="25"/>
      <c r="H67" s="25"/>
      <c r="I67" s="25"/>
      <c r="J67" s="25"/>
      <c r="K67" s="25"/>
      <c r="L67" s="25"/>
    </row>
    <row r="68" spans="1:12" x14ac:dyDescent="0.25">
      <c r="A68" s="19"/>
      <c r="B68" s="24"/>
      <c r="C68" s="25"/>
      <c r="D68" s="25"/>
      <c r="E68" s="26"/>
      <c r="F68" s="25"/>
      <c r="G68" s="25"/>
      <c r="H68" s="25"/>
      <c r="I68" s="25"/>
      <c r="J68" s="25"/>
      <c r="K68" s="25"/>
      <c r="L68" s="25"/>
    </row>
    <row r="69" spans="1:12" x14ac:dyDescent="0.25">
      <c r="A69" s="19"/>
      <c r="B69" s="24"/>
      <c r="C69" s="25"/>
      <c r="D69" s="25"/>
      <c r="E69" s="26"/>
      <c r="F69" s="25"/>
      <c r="G69" s="25"/>
      <c r="H69" s="25"/>
      <c r="I69" s="25"/>
      <c r="J69" s="25"/>
      <c r="K69" s="25"/>
      <c r="L69" s="25"/>
    </row>
    <row r="70" spans="1:12" x14ac:dyDescent="0.25">
      <c r="A70" s="19"/>
      <c r="B70" s="24"/>
      <c r="C70" s="25"/>
      <c r="D70" s="25"/>
      <c r="E70" s="26"/>
      <c r="F70" s="25"/>
      <c r="G70" s="25"/>
      <c r="H70" s="25"/>
      <c r="I70" s="25"/>
      <c r="J70" s="25"/>
      <c r="K70" s="25"/>
      <c r="L70" s="25"/>
    </row>
    <row r="71" spans="1:12" x14ac:dyDescent="0.25">
      <c r="A71" s="19"/>
      <c r="B71" s="24"/>
      <c r="C71" s="25"/>
      <c r="D71" s="25"/>
      <c r="E71" s="26"/>
      <c r="F71" s="25"/>
      <c r="G71" s="25"/>
      <c r="H71" s="25"/>
      <c r="I71" s="25"/>
      <c r="J71" s="25"/>
      <c r="K71" s="25"/>
      <c r="L71" s="25"/>
    </row>
    <row r="72" spans="1:12" x14ac:dyDescent="0.25">
      <c r="A72" s="19"/>
      <c r="B72" s="24"/>
      <c r="C72" s="25"/>
      <c r="D72" s="25"/>
      <c r="E72" s="26"/>
      <c r="F72" s="25"/>
      <c r="G72" s="25"/>
      <c r="H72" s="25"/>
      <c r="I72" s="25"/>
      <c r="J72" s="25"/>
      <c r="K72" s="25"/>
      <c r="L72" s="25"/>
    </row>
    <row r="73" spans="1:12" x14ac:dyDescent="0.25">
      <c r="A73" s="19"/>
      <c r="B73" s="24"/>
      <c r="C73" s="25"/>
      <c r="D73" s="25"/>
      <c r="E73" s="26"/>
      <c r="F73" s="25"/>
      <c r="G73" s="25"/>
      <c r="H73" s="25"/>
      <c r="I73" s="25"/>
      <c r="J73" s="25"/>
      <c r="K73" s="25"/>
      <c r="L73" s="25"/>
    </row>
    <row r="74" spans="1:12" x14ac:dyDescent="0.25">
      <c r="A74" s="19"/>
      <c r="B74" s="24"/>
      <c r="C74" s="25"/>
      <c r="D74" s="25"/>
      <c r="E74" s="26"/>
      <c r="F74" s="25"/>
      <c r="G74" s="25"/>
      <c r="H74" s="25"/>
      <c r="I74" s="25"/>
      <c r="J74" s="25"/>
      <c r="K74" s="25"/>
      <c r="L74" s="25"/>
    </row>
    <row r="75" spans="1:12" x14ac:dyDescent="0.25">
      <c r="A75" s="19"/>
      <c r="B75" s="24"/>
      <c r="C75" s="25"/>
      <c r="D75" s="25"/>
      <c r="E75" s="26"/>
      <c r="F75" s="25"/>
      <c r="G75" s="25"/>
      <c r="H75" s="25"/>
      <c r="I75" s="25"/>
      <c r="J75" s="25"/>
      <c r="K75" s="25"/>
      <c r="L75" s="25"/>
    </row>
    <row r="76" spans="1:12" x14ac:dyDescent="0.25">
      <c r="A76" s="19"/>
      <c r="B76" s="24"/>
      <c r="C76" s="25"/>
      <c r="D76" s="25"/>
      <c r="E76" s="26"/>
      <c r="F76" s="25"/>
      <c r="G76" s="25"/>
      <c r="H76" s="25"/>
      <c r="I76" s="25"/>
      <c r="J76" s="25"/>
      <c r="K76" s="25"/>
      <c r="L76" s="25"/>
    </row>
    <row r="77" spans="1:12" x14ac:dyDescent="0.25">
      <c r="A77" s="19"/>
      <c r="B77" s="24"/>
      <c r="C77" s="25"/>
      <c r="D77" s="25"/>
      <c r="E77" s="26"/>
      <c r="F77" s="25"/>
      <c r="G77" s="25"/>
      <c r="H77" s="25"/>
      <c r="I77" s="25"/>
      <c r="J77" s="25"/>
      <c r="K77" s="25"/>
      <c r="L77" s="25"/>
    </row>
    <row r="78" spans="1:12" x14ac:dyDescent="0.25">
      <c r="A78" s="19"/>
      <c r="B78" s="24"/>
      <c r="C78" s="25"/>
      <c r="D78" s="25"/>
      <c r="E78" s="26"/>
      <c r="F78" s="25"/>
      <c r="G78" s="25"/>
      <c r="H78" s="25"/>
      <c r="I78" s="25"/>
      <c r="J78" s="25"/>
      <c r="K78" s="25"/>
      <c r="L78" s="25"/>
    </row>
    <row r="79" spans="1:12" x14ac:dyDescent="0.25">
      <c r="A79" s="19"/>
      <c r="B79" s="24"/>
      <c r="C79" s="25"/>
      <c r="D79" s="25"/>
      <c r="E79" s="26"/>
      <c r="F79" s="25"/>
      <c r="G79" s="25"/>
      <c r="H79" s="25"/>
      <c r="I79" s="25"/>
      <c r="J79" s="25"/>
      <c r="K79" s="25"/>
      <c r="L79" s="25"/>
    </row>
    <row r="80" spans="1:12" x14ac:dyDescent="0.25">
      <c r="A80" s="19"/>
      <c r="B80" s="24"/>
      <c r="C80" s="25"/>
      <c r="D80" s="25"/>
      <c r="E80" s="26"/>
      <c r="F80" s="25"/>
      <c r="G80" s="25"/>
      <c r="H80" s="25"/>
      <c r="I80" s="25"/>
      <c r="J80" s="25"/>
      <c r="K80" s="25"/>
      <c r="L80" s="25"/>
    </row>
    <row r="81" spans="1:12" x14ac:dyDescent="0.25">
      <c r="A81" s="19"/>
      <c r="B81" s="24"/>
      <c r="C81" s="25"/>
      <c r="D81" s="25"/>
      <c r="E81" s="26"/>
      <c r="F81" s="25"/>
      <c r="G81" s="25"/>
      <c r="H81" s="25"/>
      <c r="I81" s="25"/>
      <c r="J81" s="25"/>
      <c r="K81" s="25"/>
      <c r="L81" s="25"/>
    </row>
    <row r="82" spans="1:12" x14ac:dyDescent="0.25">
      <c r="A82" s="19"/>
      <c r="B82" s="24"/>
      <c r="C82" s="25"/>
      <c r="D82" s="25"/>
      <c r="E82" s="26"/>
      <c r="F82" s="25"/>
      <c r="G82" s="25"/>
      <c r="H82" s="25"/>
      <c r="I82" s="25"/>
      <c r="J82" s="25"/>
      <c r="K82" s="25"/>
      <c r="L82" s="25"/>
    </row>
    <row r="83" spans="1:12" x14ac:dyDescent="0.25">
      <c r="A83" s="19"/>
      <c r="B83" s="24"/>
      <c r="C83" s="25"/>
      <c r="D83" s="25"/>
      <c r="E83" s="26"/>
      <c r="F83" s="25"/>
      <c r="G83" s="25"/>
      <c r="H83" s="25"/>
      <c r="I83" s="25"/>
      <c r="J83" s="25"/>
      <c r="K83" s="25"/>
      <c r="L83" s="25"/>
    </row>
    <row r="84" spans="1:12" x14ac:dyDescent="0.25">
      <c r="A84" s="19"/>
      <c r="B84" s="24"/>
      <c r="C84" s="25"/>
      <c r="D84" s="25"/>
      <c r="E84" s="26"/>
      <c r="F84" s="25"/>
      <c r="G84" s="25"/>
      <c r="H84" s="25"/>
      <c r="I84" s="25"/>
      <c r="J84" s="25"/>
      <c r="K84" s="25"/>
      <c r="L84" s="25"/>
    </row>
    <row r="85" spans="1:12" x14ac:dyDescent="0.25">
      <c r="A85" s="19"/>
      <c r="B85" s="24"/>
      <c r="C85" s="25"/>
      <c r="D85" s="25"/>
      <c r="E85" s="26"/>
      <c r="F85" s="25"/>
      <c r="G85" s="25"/>
      <c r="H85" s="25"/>
      <c r="I85" s="25"/>
      <c r="J85" s="25"/>
      <c r="K85" s="25"/>
      <c r="L85" s="25"/>
    </row>
    <row r="86" spans="1:12" x14ac:dyDescent="0.25">
      <c r="A86" s="19"/>
      <c r="B86" s="24"/>
      <c r="C86" s="25"/>
      <c r="D86" s="25"/>
      <c r="E86" s="26"/>
      <c r="F86" s="25"/>
      <c r="G86" s="25"/>
      <c r="H86" s="25"/>
      <c r="I86" s="25"/>
      <c r="J86" s="25"/>
      <c r="K86" s="25"/>
      <c r="L86" s="25"/>
    </row>
    <row r="87" spans="1:12" x14ac:dyDescent="0.25">
      <c r="A87" s="19"/>
      <c r="B87" s="24"/>
      <c r="C87" s="25"/>
      <c r="D87" s="25"/>
      <c r="E87" s="26"/>
      <c r="F87" s="25"/>
      <c r="G87" s="25"/>
      <c r="H87" s="25"/>
      <c r="I87" s="25"/>
      <c r="J87" s="25"/>
      <c r="K87" s="25"/>
      <c r="L87" s="25"/>
    </row>
    <row r="88" spans="1:12" x14ac:dyDescent="0.25">
      <c r="A88" s="19"/>
      <c r="B88" s="24"/>
      <c r="C88" s="25"/>
      <c r="D88" s="25"/>
      <c r="E88" s="26"/>
      <c r="F88" s="25"/>
      <c r="G88" s="25"/>
      <c r="H88" s="25"/>
      <c r="I88" s="25"/>
      <c r="J88" s="25"/>
      <c r="K88" s="25"/>
      <c r="L88" s="25"/>
    </row>
    <row r="89" spans="1:12" x14ac:dyDescent="0.25">
      <c r="A89" s="19"/>
      <c r="B89" s="24"/>
      <c r="C89" s="25"/>
      <c r="D89" s="25"/>
      <c r="E89" s="26"/>
      <c r="F89" s="25"/>
      <c r="G89" s="25"/>
      <c r="H89" s="25"/>
      <c r="I89" s="25"/>
      <c r="J89" s="25"/>
      <c r="K89" s="25"/>
      <c r="L89" s="25"/>
    </row>
    <row r="90" spans="1:12" x14ac:dyDescent="0.25">
      <c r="A90" s="19"/>
      <c r="B90" s="24"/>
      <c r="C90" s="25"/>
      <c r="D90" s="25"/>
      <c r="E90" s="26"/>
      <c r="F90" s="25"/>
      <c r="G90" s="25"/>
      <c r="H90" s="25"/>
      <c r="I90" s="25"/>
      <c r="J90" s="25"/>
      <c r="K90" s="25"/>
      <c r="L90" s="25"/>
    </row>
    <row r="91" spans="1:12" x14ac:dyDescent="0.25">
      <c r="A91" s="19"/>
      <c r="B91" s="24"/>
      <c r="C91" s="25"/>
      <c r="D91" s="25"/>
      <c r="E91" s="26"/>
      <c r="F91" s="25"/>
      <c r="G91" s="25"/>
      <c r="H91" s="25"/>
      <c r="I91" s="25"/>
      <c r="J91" s="25"/>
      <c r="K91" s="25"/>
      <c r="L91" s="25"/>
    </row>
    <row r="92" spans="1:12" x14ac:dyDescent="0.25">
      <c r="A92" s="19"/>
      <c r="B92" s="24"/>
      <c r="C92" s="25"/>
      <c r="D92" s="25"/>
      <c r="E92" s="26"/>
      <c r="F92" s="25"/>
      <c r="G92" s="25"/>
      <c r="H92" s="25"/>
      <c r="I92" s="25"/>
      <c r="J92" s="25"/>
      <c r="K92" s="25"/>
      <c r="L92" s="25"/>
    </row>
    <row r="93" spans="1:12" x14ac:dyDescent="0.25">
      <c r="A93" s="19"/>
      <c r="B93" s="24"/>
      <c r="C93" s="25"/>
      <c r="D93" s="25"/>
      <c r="E93" s="26"/>
      <c r="F93" s="25"/>
      <c r="G93" s="25"/>
      <c r="H93" s="25"/>
      <c r="I93" s="25"/>
      <c r="J93" s="25"/>
      <c r="K93" s="25"/>
      <c r="L93" s="25"/>
    </row>
    <row r="94" spans="1:12" x14ac:dyDescent="0.25">
      <c r="A94" s="19"/>
      <c r="B94" s="24"/>
      <c r="C94" s="25"/>
      <c r="D94" s="25"/>
      <c r="E94" s="26"/>
      <c r="F94" s="25"/>
      <c r="G94" s="25"/>
      <c r="H94" s="25"/>
      <c r="I94" s="25"/>
      <c r="J94" s="25"/>
      <c r="K94" s="25"/>
      <c r="L94" s="25"/>
    </row>
    <row r="95" spans="1:12" x14ac:dyDescent="0.25">
      <c r="A95" s="19"/>
      <c r="B95" s="24"/>
      <c r="C95" s="25"/>
      <c r="D95" s="25"/>
      <c r="E95" s="26"/>
      <c r="F95" s="25"/>
      <c r="G95" s="25"/>
      <c r="H95" s="25"/>
      <c r="I95" s="25"/>
      <c r="J95" s="25"/>
      <c r="K95" s="25"/>
      <c r="L95" s="25"/>
    </row>
    <row r="96" spans="1:12" x14ac:dyDescent="0.25">
      <c r="A96" s="19"/>
      <c r="B96" s="24"/>
      <c r="C96" s="25"/>
      <c r="D96" s="25"/>
      <c r="E96" s="26"/>
      <c r="F96" s="25"/>
      <c r="G96" s="25"/>
      <c r="H96" s="25"/>
      <c r="I96" s="25"/>
      <c r="J96" s="25"/>
      <c r="K96" s="25"/>
      <c r="L96" s="25"/>
    </row>
    <row r="97" spans="1:12" x14ac:dyDescent="0.25">
      <c r="A97" s="19"/>
      <c r="B97" s="30"/>
      <c r="C97" s="28"/>
      <c r="D97" s="25"/>
      <c r="E97" s="26"/>
      <c r="F97" s="25"/>
      <c r="G97" s="25"/>
      <c r="H97" s="25"/>
      <c r="I97" s="25"/>
      <c r="J97" s="25"/>
      <c r="K97" s="25"/>
      <c r="L97" s="25"/>
    </row>
    <row r="98" spans="1:12" x14ac:dyDescent="0.25">
      <c r="A98" s="28"/>
      <c r="B98" s="28"/>
      <c r="C98" s="28"/>
      <c r="D98" s="29"/>
      <c r="E98" s="28"/>
      <c r="F98" s="28"/>
      <c r="G98" s="28"/>
      <c r="H98" s="28"/>
    </row>
    <row r="99" spans="1:12" x14ac:dyDescent="0.25">
      <c r="A99" s="22"/>
      <c r="B99" s="28"/>
      <c r="C99" s="28"/>
      <c r="D99" s="29"/>
      <c r="E99" s="28"/>
      <c r="F99" s="28"/>
      <c r="G99" s="28"/>
      <c r="H99" s="28"/>
    </row>
  </sheetData>
  <mergeCells count="6">
    <mergeCell ref="B1:M1"/>
    <mergeCell ref="B9:B10"/>
    <mergeCell ref="C9:C10"/>
    <mergeCell ref="D9:D10"/>
    <mergeCell ref="E9:H9"/>
    <mergeCell ref="I9:M9"/>
  </mergeCells>
  <pageMargins left="0.7" right="0.7" top="0.75" bottom="0.75" header="0.3" footer="0.3"/>
  <pageSetup scale="1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3925F-343E-474F-87BD-E70F56CF97F9}">
  <sheetPr>
    <tabColor rgb="FF4D4D4D"/>
    <pageSetUpPr fitToPage="1"/>
  </sheetPr>
  <dimension ref="B1:X31"/>
  <sheetViews>
    <sheetView zoomScale="75" zoomScaleNormal="75" workbookViewId="0">
      <pane ySplit="8" topLeftCell="A9" activePane="bottomLeft" state="frozen"/>
      <selection activeCell="D10" sqref="D10:D35"/>
      <selection pane="bottomLeft" activeCell="F9" sqref="F9:F10"/>
    </sheetView>
  </sheetViews>
  <sheetFormatPr defaultRowHeight="13.8" x14ac:dyDescent="0.25"/>
  <cols>
    <col min="1" max="1" width="3.6640625" style="1" customWidth="1"/>
    <col min="2" max="2" width="12" style="106" customWidth="1"/>
    <col min="3" max="3" width="10.88671875" style="106" customWidth="1"/>
    <col min="4" max="4" width="11.6640625" style="106" customWidth="1"/>
    <col min="5" max="5" width="13.21875" style="106" customWidth="1"/>
    <col min="6" max="6" width="12.5546875" style="106" customWidth="1"/>
    <col min="7" max="7" width="9.77734375" style="106" customWidth="1"/>
    <col min="8" max="8" width="13.5546875" style="106" customWidth="1"/>
    <col min="9" max="9" width="12.6640625" style="106" customWidth="1"/>
    <col min="10" max="10" width="15.5546875" style="106" customWidth="1"/>
    <col min="11" max="11" width="12.44140625" style="106" customWidth="1"/>
    <col min="12" max="12" width="12.77734375" style="106" customWidth="1"/>
    <col min="13" max="13" width="25.88671875" style="106" customWidth="1"/>
    <col min="14" max="14" width="9.77734375" style="106" customWidth="1"/>
    <col min="15" max="15" width="10.33203125" style="106" customWidth="1"/>
    <col min="16" max="18" width="12" style="106" customWidth="1"/>
    <col min="19" max="19" width="11" style="106" customWidth="1"/>
    <col min="20" max="20" width="12" style="106" customWidth="1"/>
    <col min="21" max="21" width="24.5546875" style="106" customWidth="1"/>
    <col min="22" max="22" width="7.6640625" style="106" customWidth="1"/>
    <col min="23" max="23" width="14.44140625" style="106" customWidth="1"/>
    <col min="24" max="24" width="36.44140625" style="106" customWidth="1"/>
    <col min="25" max="16384" width="8.88671875" style="1"/>
  </cols>
  <sheetData>
    <row r="1" spans="2:24" ht="20.399999999999999" x14ac:dyDescent="0.25">
      <c r="B1" s="313" t="s">
        <v>107</v>
      </c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101"/>
      <c r="W1" s="268"/>
      <c r="X1" s="101"/>
    </row>
    <row r="2" spans="2:24" x14ac:dyDescent="0.25">
      <c r="X2" s="3"/>
    </row>
    <row r="3" spans="2:24" x14ac:dyDescent="0.25">
      <c r="E3" s="4" t="s">
        <v>20</v>
      </c>
      <c r="F3" s="5" t="s">
        <v>3</v>
      </c>
      <c r="I3" s="6" t="s">
        <v>102</v>
      </c>
      <c r="J3" s="5" t="s">
        <v>103</v>
      </c>
      <c r="N3" s="6" t="s">
        <v>69</v>
      </c>
      <c r="O3" s="5" t="s">
        <v>68</v>
      </c>
      <c r="X3" s="7"/>
    </row>
    <row r="4" spans="2:24" x14ac:dyDescent="0.25">
      <c r="E4" s="4" t="s">
        <v>21</v>
      </c>
      <c r="F4" s="5" t="s">
        <v>29</v>
      </c>
      <c r="I4" s="6" t="s">
        <v>25</v>
      </c>
      <c r="J4" s="5">
        <v>7601</v>
      </c>
      <c r="N4" s="6"/>
      <c r="O4" s="5"/>
    </row>
    <row r="5" spans="2:24" x14ac:dyDescent="0.25">
      <c r="E5" s="4" t="s">
        <v>22</v>
      </c>
      <c r="F5" s="8">
        <v>415.041</v>
      </c>
      <c r="I5" s="6" t="s">
        <v>27</v>
      </c>
      <c r="J5" s="5" t="s">
        <v>7</v>
      </c>
      <c r="X5" s="9"/>
    </row>
    <row r="6" spans="2:24" x14ac:dyDescent="0.25">
      <c r="B6" s="10"/>
      <c r="C6" s="11"/>
      <c r="E6" s="4" t="s">
        <v>23</v>
      </c>
      <c r="F6" s="5" t="s">
        <v>72</v>
      </c>
      <c r="I6" s="6" t="s">
        <v>26</v>
      </c>
      <c r="J6" s="5" t="s">
        <v>70</v>
      </c>
    </row>
    <row r="7" spans="2:24" x14ac:dyDescent="0.25">
      <c r="B7" s="10"/>
      <c r="C7" s="11"/>
      <c r="E7" s="4" t="s">
        <v>24</v>
      </c>
      <c r="F7" s="5" t="s">
        <v>71</v>
      </c>
      <c r="H7" s="6"/>
      <c r="I7" s="6" t="s">
        <v>17</v>
      </c>
      <c r="J7" s="5" t="s">
        <v>30</v>
      </c>
      <c r="K7" s="114"/>
    </row>
    <row r="8" spans="2:24" ht="14.4" thickBot="1" x14ac:dyDescent="0.3">
      <c r="B8" s="10"/>
      <c r="C8" s="11"/>
      <c r="D8" s="4"/>
      <c r="E8" s="12"/>
      <c r="G8" s="6"/>
      <c r="H8" s="5"/>
      <c r="J8" s="5"/>
    </row>
    <row r="9" spans="2:24" ht="15" customHeight="1" x14ac:dyDescent="0.25">
      <c r="B9" s="286" t="s">
        <v>0</v>
      </c>
      <c r="C9" s="288" t="s">
        <v>59</v>
      </c>
      <c r="D9" s="290" t="s">
        <v>60</v>
      </c>
      <c r="E9" s="314" t="s">
        <v>110</v>
      </c>
      <c r="F9" s="322" t="s">
        <v>117</v>
      </c>
      <c r="G9" s="6"/>
      <c r="H9" s="284" t="s">
        <v>61</v>
      </c>
      <c r="I9" s="282" t="s">
        <v>62</v>
      </c>
      <c r="J9" s="280" t="s">
        <v>63</v>
      </c>
      <c r="K9" s="277" t="s">
        <v>5</v>
      </c>
      <c r="L9" s="278"/>
      <c r="M9" s="278"/>
      <c r="N9" s="278"/>
      <c r="O9" s="278"/>
      <c r="P9" s="277" t="s">
        <v>6</v>
      </c>
      <c r="Q9" s="278"/>
      <c r="R9" s="278"/>
      <c r="S9" s="278"/>
      <c r="T9" s="278"/>
      <c r="U9" s="311" t="s">
        <v>109</v>
      </c>
    </row>
    <row r="10" spans="2:24" ht="28.2" thickBot="1" x14ac:dyDescent="0.3">
      <c r="B10" s="287"/>
      <c r="C10" s="289"/>
      <c r="D10" s="291"/>
      <c r="E10" s="291"/>
      <c r="F10" s="294"/>
      <c r="G10" s="103"/>
      <c r="H10" s="315"/>
      <c r="I10" s="316"/>
      <c r="J10" s="317"/>
      <c r="K10" s="252" t="s">
        <v>2</v>
      </c>
      <c r="L10" s="253" t="s">
        <v>1</v>
      </c>
      <c r="M10" s="253" t="s">
        <v>64</v>
      </c>
      <c r="N10" s="254" t="s">
        <v>67</v>
      </c>
      <c r="O10" s="254" t="s">
        <v>65</v>
      </c>
      <c r="P10" s="254" t="s">
        <v>66</v>
      </c>
      <c r="Q10" s="253" t="s">
        <v>2</v>
      </c>
      <c r="R10" s="253" t="s">
        <v>1</v>
      </c>
      <c r="S10" s="254" t="s">
        <v>67</v>
      </c>
      <c r="T10" s="255" t="s">
        <v>65</v>
      </c>
      <c r="U10" s="312"/>
      <c r="X10" s="1"/>
    </row>
    <row r="11" spans="2:24" x14ac:dyDescent="0.25">
      <c r="B11" s="265">
        <v>45541</v>
      </c>
      <c r="C11" s="116">
        <v>2070</v>
      </c>
      <c r="D11" s="116">
        <f>C11</f>
        <v>2070</v>
      </c>
      <c r="E11" s="183">
        <f>(D11*170)/2000</f>
        <v>175.95</v>
      </c>
      <c r="F11" s="185" t="s">
        <v>14</v>
      </c>
      <c r="G11" s="103"/>
      <c r="H11" s="308">
        <v>1</v>
      </c>
      <c r="I11" s="139">
        <v>1</v>
      </c>
      <c r="J11" s="213">
        <v>45548</v>
      </c>
      <c r="K11" s="241">
        <v>0.45800000000000002</v>
      </c>
      <c r="L11" s="242" t="s">
        <v>82</v>
      </c>
      <c r="M11" s="243" t="s">
        <v>83</v>
      </c>
      <c r="N11" s="143">
        <v>5125</v>
      </c>
      <c r="O11" s="248" t="s">
        <v>15</v>
      </c>
      <c r="P11" s="248" t="s">
        <v>15</v>
      </c>
      <c r="Q11" s="248" t="s">
        <v>15</v>
      </c>
      <c r="R11" s="248" t="s">
        <v>15</v>
      </c>
      <c r="S11" s="248" t="s">
        <v>15</v>
      </c>
      <c r="T11" s="248" t="s">
        <v>15</v>
      </c>
      <c r="U11" s="144"/>
    </row>
    <row r="12" spans="2:24" ht="14.4" customHeight="1" x14ac:dyDescent="0.25">
      <c r="B12" s="119">
        <v>45548</v>
      </c>
      <c r="C12" s="115">
        <v>1800</v>
      </c>
      <c r="D12" s="115">
        <f>C12+D11</f>
        <v>3870</v>
      </c>
      <c r="E12" s="183">
        <f t="shared" ref="E12:E30" si="0">(D12*170)/2000</f>
        <v>328.95</v>
      </c>
      <c r="F12" s="186" t="s">
        <v>14</v>
      </c>
      <c r="G12" s="103"/>
      <c r="H12" s="309"/>
      <c r="I12" s="128">
        <v>2</v>
      </c>
      <c r="J12" s="216">
        <v>45548</v>
      </c>
      <c r="K12" s="217">
        <v>0.63300000000000001</v>
      </c>
      <c r="L12" s="218" t="s">
        <v>84</v>
      </c>
      <c r="M12" s="219" t="s">
        <v>83</v>
      </c>
      <c r="N12" s="132">
        <v>5080</v>
      </c>
      <c r="O12" s="247" t="s">
        <v>15</v>
      </c>
      <c r="P12" s="247" t="s">
        <v>92</v>
      </c>
      <c r="Q12" s="250">
        <v>0.39400000000000002</v>
      </c>
      <c r="R12" s="247" t="s">
        <v>94</v>
      </c>
      <c r="S12" s="132">
        <v>5125</v>
      </c>
      <c r="T12" s="247" t="s">
        <v>15</v>
      </c>
      <c r="U12" s="145"/>
    </row>
    <row r="13" spans="2:24" ht="14.4" customHeight="1" x14ac:dyDescent="0.25">
      <c r="B13" s="119">
        <v>45549</v>
      </c>
      <c r="C13" s="115">
        <v>1990</v>
      </c>
      <c r="D13" s="115">
        <f t="shared" ref="D13:D30" si="1">C13+D12</f>
        <v>5860</v>
      </c>
      <c r="E13" s="183">
        <f t="shared" si="0"/>
        <v>498.1</v>
      </c>
      <c r="F13" s="186" t="s">
        <v>14</v>
      </c>
      <c r="G13" s="103"/>
      <c r="H13" s="309"/>
      <c r="I13" s="128">
        <v>3</v>
      </c>
      <c r="J13" s="216">
        <v>45548</v>
      </c>
      <c r="K13" s="217">
        <v>0.59699999999999998</v>
      </c>
      <c r="L13" s="218" t="s">
        <v>85</v>
      </c>
      <c r="M13" s="215" t="s">
        <v>83</v>
      </c>
      <c r="N13" s="132">
        <v>4953</v>
      </c>
      <c r="O13" s="247" t="s">
        <v>79</v>
      </c>
      <c r="P13" s="251" t="s">
        <v>15</v>
      </c>
      <c r="Q13" s="251" t="s">
        <v>15</v>
      </c>
      <c r="R13" s="251" t="s">
        <v>15</v>
      </c>
      <c r="S13" s="251" t="s">
        <v>15</v>
      </c>
      <c r="T13" s="251" t="s">
        <v>15</v>
      </c>
      <c r="U13" s="145"/>
    </row>
    <row r="14" spans="2:24" ht="14.4" customHeight="1" x14ac:dyDescent="0.25">
      <c r="B14" s="119">
        <v>45550</v>
      </c>
      <c r="C14" s="115">
        <v>250</v>
      </c>
      <c r="D14" s="115">
        <f t="shared" si="1"/>
        <v>6110</v>
      </c>
      <c r="E14" s="183">
        <f t="shared" si="0"/>
        <v>519.35</v>
      </c>
      <c r="F14" s="186" t="s">
        <v>14</v>
      </c>
      <c r="G14" s="103"/>
      <c r="H14" s="309"/>
      <c r="I14" s="128">
        <v>4</v>
      </c>
      <c r="J14" s="216">
        <v>45548</v>
      </c>
      <c r="K14" s="217">
        <v>0.42199999999999999</v>
      </c>
      <c r="L14" s="218" t="s">
        <v>86</v>
      </c>
      <c r="M14" s="215" t="s">
        <v>83</v>
      </c>
      <c r="N14" s="132">
        <v>4890</v>
      </c>
      <c r="O14" s="247" t="s">
        <v>15</v>
      </c>
      <c r="P14" s="251" t="s">
        <v>15</v>
      </c>
      <c r="Q14" s="251" t="s">
        <v>15</v>
      </c>
      <c r="R14" s="251" t="s">
        <v>15</v>
      </c>
      <c r="S14" s="251" t="s">
        <v>15</v>
      </c>
      <c r="T14" s="251" t="s">
        <v>15</v>
      </c>
      <c r="U14" s="145"/>
    </row>
    <row r="15" spans="2:24" ht="15" customHeight="1" thickBot="1" x14ac:dyDescent="0.3">
      <c r="B15" s="119"/>
      <c r="C15" s="115"/>
      <c r="D15" s="115">
        <f t="shared" si="1"/>
        <v>6110</v>
      </c>
      <c r="E15" s="183">
        <f t="shared" si="0"/>
        <v>519.35</v>
      </c>
      <c r="F15" s="120"/>
      <c r="G15" s="103"/>
      <c r="H15" s="310"/>
      <c r="I15" s="146">
        <v>5</v>
      </c>
      <c r="J15" s="220">
        <v>45548</v>
      </c>
      <c r="K15" s="244">
        <v>0.77400000000000002</v>
      </c>
      <c r="L15" s="245" t="s">
        <v>87</v>
      </c>
      <c r="M15" s="246" t="s">
        <v>83</v>
      </c>
      <c r="N15" s="149">
        <v>5175</v>
      </c>
      <c r="O15" s="249" t="s">
        <v>15</v>
      </c>
      <c r="P15" s="256" t="s">
        <v>15</v>
      </c>
      <c r="Q15" s="256" t="s">
        <v>15</v>
      </c>
      <c r="R15" s="256" t="s">
        <v>15</v>
      </c>
      <c r="S15" s="256" t="s">
        <v>15</v>
      </c>
      <c r="T15" s="256" t="s">
        <v>15</v>
      </c>
      <c r="U15" s="151"/>
    </row>
    <row r="16" spans="2:24" x14ac:dyDescent="0.25">
      <c r="B16" s="119"/>
      <c r="C16" s="115"/>
      <c r="D16" s="115">
        <f t="shared" si="1"/>
        <v>6110</v>
      </c>
      <c r="E16" s="183">
        <f t="shared" si="0"/>
        <v>519.35</v>
      </c>
      <c r="F16" s="120"/>
      <c r="G16" s="103"/>
      <c r="H16" s="274">
        <v>2</v>
      </c>
      <c r="I16" s="164">
        <v>1</v>
      </c>
      <c r="J16" s="221">
        <v>45549</v>
      </c>
      <c r="K16" s="257">
        <v>0.45100000000000001</v>
      </c>
      <c r="L16" s="258" t="s">
        <v>88</v>
      </c>
      <c r="M16" s="259" t="s">
        <v>83</v>
      </c>
      <c r="N16" s="154">
        <v>5045</v>
      </c>
      <c r="O16" s="193" t="s">
        <v>15</v>
      </c>
      <c r="P16" s="193" t="s">
        <v>93</v>
      </c>
      <c r="Q16" s="153">
        <v>4.9000000000000002E-2</v>
      </c>
      <c r="R16" s="193" t="s">
        <v>95</v>
      </c>
      <c r="S16" s="154">
        <v>5100</v>
      </c>
      <c r="T16" s="193" t="s">
        <v>15</v>
      </c>
      <c r="U16" s="144"/>
    </row>
    <row r="17" spans="2:23" ht="14.4" customHeight="1" x14ac:dyDescent="0.25">
      <c r="B17" s="119"/>
      <c r="C17" s="115"/>
      <c r="D17" s="115">
        <f t="shared" si="1"/>
        <v>6110</v>
      </c>
      <c r="E17" s="183">
        <f t="shared" si="0"/>
        <v>519.35</v>
      </c>
      <c r="F17" s="120"/>
      <c r="G17" s="103"/>
      <c r="H17" s="275"/>
      <c r="I17" s="167">
        <v>2</v>
      </c>
      <c r="J17" s="191">
        <v>45549</v>
      </c>
      <c r="K17" s="222">
        <v>0.34699999999999998</v>
      </c>
      <c r="L17" s="223" t="s">
        <v>89</v>
      </c>
      <c r="M17" s="240" t="s">
        <v>83</v>
      </c>
      <c r="N17" s="137">
        <v>4960</v>
      </c>
      <c r="O17" s="188" t="s">
        <v>79</v>
      </c>
      <c r="P17" s="251" t="s">
        <v>15</v>
      </c>
      <c r="Q17" s="251" t="s">
        <v>15</v>
      </c>
      <c r="R17" s="251" t="s">
        <v>15</v>
      </c>
      <c r="S17" s="251" t="s">
        <v>15</v>
      </c>
      <c r="T17" s="251" t="s">
        <v>15</v>
      </c>
      <c r="U17" s="155"/>
    </row>
    <row r="18" spans="2:23" ht="14.4" customHeight="1" x14ac:dyDescent="0.25">
      <c r="B18" s="119"/>
      <c r="C18" s="115"/>
      <c r="D18" s="115">
        <f t="shared" si="1"/>
        <v>6110</v>
      </c>
      <c r="E18" s="183">
        <f t="shared" si="0"/>
        <v>519.35</v>
      </c>
      <c r="F18" s="120"/>
      <c r="G18" s="103"/>
      <c r="H18" s="275"/>
      <c r="I18" s="167">
        <v>3</v>
      </c>
      <c r="J18" s="191">
        <v>45549</v>
      </c>
      <c r="K18" s="222">
        <v>0.33800000000000002</v>
      </c>
      <c r="L18" s="223" t="s">
        <v>90</v>
      </c>
      <c r="M18" s="215" t="s">
        <v>83</v>
      </c>
      <c r="N18" s="137">
        <v>5035</v>
      </c>
      <c r="O18" s="188" t="s">
        <v>15</v>
      </c>
      <c r="P18" s="251" t="s">
        <v>15</v>
      </c>
      <c r="Q18" s="251" t="s">
        <v>15</v>
      </c>
      <c r="R18" s="251" t="s">
        <v>15</v>
      </c>
      <c r="S18" s="251" t="s">
        <v>15</v>
      </c>
      <c r="T18" s="251" t="s">
        <v>15</v>
      </c>
      <c r="U18" s="155"/>
    </row>
    <row r="19" spans="2:23" ht="14.4" customHeight="1" x14ac:dyDescent="0.25">
      <c r="B19" s="119"/>
      <c r="C19" s="115"/>
      <c r="D19" s="115">
        <f t="shared" si="1"/>
        <v>6110</v>
      </c>
      <c r="E19" s="183">
        <f t="shared" si="0"/>
        <v>519.35</v>
      </c>
      <c r="F19" s="120"/>
      <c r="G19" s="103"/>
      <c r="H19" s="275"/>
      <c r="I19" s="167">
        <v>4</v>
      </c>
      <c r="J19" s="191">
        <v>45549</v>
      </c>
      <c r="K19" s="222">
        <v>0.123</v>
      </c>
      <c r="L19" s="223" t="s">
        <v>91</v>
      </c>
      <c r="M19" s="215" t="s">
        <v>83</v>
      </c>
      <c r="N19" s="137">
        <v>5110</v>
      </c>
      <c r="O19" s="188" t="s">
        <v>15</v>
      </c>
      <c r="P19" s="251" t="s">
        <v>15</v>
      </c>
      <c r="Q19" s="251" t="s">
        <v>15</v>
      </c>
      <c r="R19" s="251" t="s">
        <v>15</v>
      </c>
      <c r="S19" s="251" t="s">
        <v>15</v>
      </c>
      <c r="T19" s="251" t="s">
        <v>15</v>
      </c>
      <c r="U19" s="155"/>
      <c r="W19" s="270"/>
    </row>
    <row r="20" spans="2:23" ht="15" customHeight="1" thickBot="1" x14ac:dyDescent="0.3">
      <c r="B20" s="119"/>
      <c r="C20" s="115"/>
      <c r="D20" s="115">
        <f t="shared" si="1"/>
        <v>6110</v>
      </c>
      <c r="E20" s="183">
        <f t="shared" si="0"/>
        <v>519.35</v>
      </c>
      <c r="F20" s="120"/>
      <c r="G20" s="103"/>
      <c r="H20" s="276"/>
      <c r="I20" s="168">
        <v>5</v>
      </c>
      <c r="J20" s="224">
        <v>45550</v>
      </c>
      <c r="K20" s="225">
        <v>0.48899999999999999</v>
      </c>
      <c r="L20" s="226" t="s">
        <v>96</v>
      </c>
      <c r="M20" s="227" t="s">
        <v>97</v>
      </c>
      <c r="N20" s="159">
        <v>4940</v>
      </c>
      <c r="O20" s="226" t="s">
        <v>15</v>
      </c>
      <c r="P20" s="226" t="s">
        <v>15</v>
      </c>
      <c r="Q20" s="260" t="s">
        <v>15</v>
      </c>
      <c r="R20" s="261" t="s">
        <v>15</v>
      </c>
      <c r="S20" s="261" t="s">
        <v>15</v>
      </c>
      <c r="T20" s="261" t="s">
        <v>15</v>
      </c>
      <c r="U20" s="160"/>
    </row>
    <row r="21" spans="2:23" x14ac:dyDescent="0.25">
      <c r="B21" s="119"/>
      <c r="C21" s="115"/>
      <c r="D21" s="115">
        <f t="shared" si="1"/>
        <v>6110</v>
      </c>
      <c r="E21" s="183">
        <f t="shared" si="0"/>
        <v>519.35</v>
      </c>
      <c r="F21" s="120"/>
      <c r="G21" s="103"/>
      <c r="H21" s="274">
        <v>3</v>
      </c>
      <c r="I21" s="164">
        <v>1</v>
      </c>
      <c r="J21" s="221">
        <v>45541</v>
      </c>
      <c r="K21" s="187">
        <v>0.69499999999999995</v>
      </c>
      <c r="L21" s="188" t="s">
        <v>73</v>
      </c>
      <c r="M21" s="191" t="s">
        <v>78</v>
      </c>
      <c r="N21" s="188">
        <v>4700</v>
      </c>
      <c r="O21" s="193" t="s">
        <v>15</v>
      </c>
      <c r="P21" s="193" t="s">
        <v>80</v>
      </c>
      <c r="Q21" s="198">
        <v>0.19800000000000001</v>
      </c>
      <c r="R21" s="206" t="s">
        <v>81</v>
      </c>
      <c r="S21" s="206">
        <v>4878</v>
      </c>
      <c r="T21" s="206" t="s">
        <v>79</v>
      </c>
      <c r="U21" s="144"/>
    </row>
    <row r="22" spans="2:23" ht="14.4" customHeight="1" x14ac:dyDescent="0.25">
      <c r="B22" s="119"/>
      <c r="C22" s="115"/>
      <c r="D22" s="115">
        <f t="shared" si="1"/>
        <v>6110</v>
      </c>
      <c r="E22" s="183">
        <f t="shared" si="0"/>
        <v>519.35</v>
      </c>
      <c r="F22" s="120"/>
      <c r="G22" s="103"/>
      <c r="H22" s="275"/>
      <c r="I22" s="167">
        <v>2</v>
      </c>
      <c r="J22" s="191">
        <v>45541</v>
      </c>
      <c r="K22" s="187">
        <v>0.498</v>
      </c>
      <c r="L22" s="188" t="s">
        <v>74</v>
      </c>
      <c r="M22" s="191" t="s">
        <v>78</v>
      </c>
      <c r="N22" s="188">
        <v>4895</v>
      </c>
      <c r="O22" s="188" t="s">
        <v>79</v>
      </c>
      <c r="P22" s="188" t="s">
        <v>15</v>
      </c>
      <c r="Q22" s="207" t="s">
        <v>15</v>
      </c>
      <c r="R22" s="210" t="s">
        <v>15</v>
      </c>
      <c r="S22" s="210" t="s">
        <v>15</v>
      </c>
      <c r="T22" s="210" t="s">
        <v>15</v>
      </c>
      <c r="U22" s="155"/>
    </row>
    <row r="23" spans="2:23" ht="14.4" customHeight="1" x14ac:dyDescent="0.25">
      <c r="B23" s="119"/>
      <c r="C23" s="115"/>
      <c r="D23" s="115">
        <f t="shared" si="1"/>
        <v>6110</v>
      </c>
      <c r="E23" s="183">
        <f t="shared" si="0"/>
        <v>519.35</v>
      </c>
      <c r="F23" s="120"/>
      <c r="G23" s="103"/>
      <c r="H23" s="275"/>
      <c r="I23" s="167">
        <v>3</v>
      </c>
      <c r="J23" s="191">
        <v>45541</v>
      </c>
      <c r="K23" s="187">
        <v>0.56899999999999995</v>
      </c>
      <c r="L23" s="188" t="s">
        <v>75</v>
      </c>
      <c r="M23" s="191" t="s">
        <v>78</v>
      </c>
      <c r="N23" s="188">
        <v>5240</v>
      </c>
      <c r="O23" s="188" t="s">
        <v>15</v>
      </c>
      <c r="P23" s="188" t="s">
        <v>15</v>
      </c>
      <c r="Q23" s="207" t="s">
        <v>15</v>
      </c>
      <c r="R23" s="210" t="s">
        <v>15</v>
      </c>
      <c r="S23" s="210" t="s">
        <v>15</v>
      </c>
      <c r="T23" s="210" t="s">
        <v>15</v>
      </c>
      <c r="U23" s="155"/>
    </row>
    <row r="24" spans="2:23" ht="14.4" customHeight="1" x14ac:dyDescent="0.25">
      <c r="B24" s="119"/>
      <c r="C24" s="115"/>
      <c r="D24" s="115">
        <f t="shared" si="1"/>
        <v>6110</v>
      </c>
      <c r="E24" s="183">
        <f t="shared" si="0"/>
        <v>519.35</v>
      </c>
      <c r="F24" s="120"/>
      <c r="G24" s="103"/>
      <c r="H24" s="275"/>
      <c r="I24" s="167">
        <v>4</v>
      </c>
      <c r="J24" s="214">
        <v>45541</v>
      </c>
      <c r="K24" s="189">
        <v>0.47399999999999998</v>
      </c>
      <c r="L24" s="190" t="s">
        <v>76</v>
      </c>
      <c r="M24" s="191" t="s">
        <v>78</v>
      </c>
      <c r="N24" s="192">
        <v>5147</v>
      </c>
      <c r="O24" s="192" t="s">
        <v>15</v>
      </c>
      <c r="P24" s="192" t="s">
        <v>15</v>
      </c>
      <c r="Q24" s="208" t="s">
        <v>15</v>
      </c>
      <c r="R24" s="211" t="s">
        <v>15</v>
      </c>
      <c r="S24" s="211" t="s">
        <v>15</v>
      </c>
      <c r="T24" s="211" t="s">
        <v>15</v>
      </c>
      <c r="U24" s="155"/>
    </row>
    <row r="25" spans="2:23" ht="15" customHeight="1" thickBot="1" x14ac:dyDescent="0.3">
      <c r="B25" s="119"/>
      <c r="C25" s="115"/>
      <c r="D25" s="115">
        <f t="shared" si="1"/>
        <v>6110</v>
      </c>
      <c r="E25" s="183">
        <f t="shared" si="0"/>
        <v>519.35</v>
      </c>
      <c r="F25" s="120"/>
      <c r="G25" s="103"/>
      <c r="H25" s="276"/>
      <c r="I25" s="168">
        <v>5</v>
      </c>
      <c r="J25" s="227">
        <v>45541</v>
      </c>
      <c r="K25" s="189">
        <v>0.25600000000000001</v>
      </c>
      <c r="L25" s="190" t="s">
        <v>77</v>
      </c>
      <c r="M25" s="191" t="s">
        <v>78</v>
      </c>
      <c r="N25" s="192">
        <v>4966</v>
      </c>
      <c r="O25" s="194" t="s">
        <v>15</v>
      </c>
      <c r="P25" s="194" t="s">
        <v>15</v>
      </c>
      <c r="Q25" s="209" t="s">
        <v>15</v>
      </c>
      <c r="R25" s="212" t="s">
        <v>15</v>
      </c>
      <c r="S25" s="212" t="s">
        <v>15</v>
      </c>
      <c r="T25" s="212" t="s">
        <v>15</v>
      </c>
      <c r="U25" s="160"/>
    </row>
    <row r="26" spans="2:23" x14ac:dyDescent="0.25">
      <c r="B26" s="119"/>
      <c r="C26" s="115"/>
      <c r="D26" s="115">
        <f t="shared" si="1"/>
        <v>6110</v>
      </c>
      <c r="E26" s="183">
        <f t="shared" si="0"/>
        <v>519.35</v>
      </c>
      <c r="F26" s="120"/>
      <c r="G26" s="103"/>
      <c r="H26" s="274"/>
      <c r="I26" s="164">
        <v>1</v>
      </c>
      <c r="J26" s="213"/>
      <c r="K26" s="228"/>
      <c r="L26" s="229"/>
      <c r="M26" s="230"/>
      <c r="N26" s="139"/>
      <c r="O26" s="139"/>
      <c r="P26" s="139"/>
      <c r="Q26" s="195"/>
      <c r="R26" s="169"/>
      <c r="S26" s="169"/>
      <c r="T26" s="169"/>
      <c r="U26" s="144"/>
    </row>
    <row r="27" spans="2:23" ht="14.4" customHeight="1" x14ac:dyDescent="0.25">
      <c r="B27" s="119"/>
      <c r="C27" s="115"/>
      <c r="D27" s="115">
        <f t="shared" si="1"/>
        <v>6110</v>
      </c>
      <c r="E27" s="183">
        <f t="shared" si="0"/>
        <v>519.35</v>
      </c>
      <c r="F27" s="120"/>
      <c r="G27" s="103"/>
      <c r="H27" s="275"/>
      <c r="I27" s="165">
        <v>2</v>
      </c>
      <c r="J27" s="216"/>
      <c r="K27" s="231"/>
      <c r="L27" s="232"/>
      <c r="M27" s="233"/>
      <c r="N27" s="128"/>
      <c r="O27" s="128"/>
      <c r="P27" s="128"/>
      <c r="Q27" s="203"/>
      <c r="R27" s="177"/>
      <c r="S27" s="177"/>
      <c r="T27" s="177"/>
      <c r="U27" s="145"/>
    </row>
    <row r="28" spans="2:23" ht="15" customHeight="1" x14ac:dyDescent="0.25">
      <c r="B28" s="119"/>
      <c r="C28" s="115"/>
      <c r="D28" s="115">
        <f t="shared" si="1"/>
        <v>6110</v>
      </c>
      <c r="E28" s="183">
        <f t="shared" si="0"/>
        <v>519.35</v>
      </c>
      <c r="F28" s="120"/>
      <c r="G28" s="102"/>
      <c r="H28" s="275"/>
      <c r="I28" s="165">
        <v>3</v>
      </c>
      <c r="J28" s="216"/>
      <c r="K28" s="231"/>
      <c r="L28" s="233"/>
      <c r="M28" s="233"/>
      <c r="N28" s="128"/>
      <c r="O28" s="128"/>
      <c r="P28" s="128"/>
      <c r="Q28" s="203"/>
      <c r="R28" s="177"/>
      <c r="S28" s="177"/>
      <c r="T28" s="177"/>
      <c r="U28" s="145"/>
    </row>
    <row r="29" spans="2:23" ht="16.2" customHeight="1" x14ac:dyDescent="0.25">
      <c r="B29" s="119"/>
      <c r="C29" s="115"/>
      <c r="D29" s="115">
        <f t="shared" si="1"/>
        <v>6110</v>
      </c>
      <c r="E29" s="183">
        <f t="shared" si="0"/>
        <v>519.35</v>
      </c>
      <c r="F29" s="120"/>
      <c r="G29" s="104"/>
      <c r="H29" s="275"/>
      <c r="I29" s="165">
        <v>4</v>
      </c>
      <c r="J29" s="234"/>
      <c r="K29" s="235"/>
      <c r="L29" s="233"/>
      <c r="M29" s="236"/>
      <c r="N29" s="128"/>
      <c r="O29" s="128"/>
      <c r="P29" s="128"/>
      <c r="Q29" s="203"/>
      <c r="R29" s="177"/>
      <c r="S29" s="177"/>
      <c r="T29" s="177"/>
      <c r="U29" s="145"/>
    </row>
    <row r="30" spans="2:23" ht="15.6" customHeight="1" thickBot="1" x14ac:dyDescent="0.3">
      <c r="B30" s="121"/>
      <c r="C30" s="122"/>
      <c r="D30" s="122">
        <f t="shared" si="1"/>
        <v>6110</v>
      </c>
      <c r="E30" s="184">
        <f t="shared" si="0"/>
        <v>519.35</v>
      </c>
      <c r="F30" s="123"/>
      <c r="G30" s="105"/>
      <c r="H30" s="276"/>
      <c r="I30" s="166">
        <v>5</v>
      </c>
      <c r="J30" s="237"/>
      <c r="K30" s="238"/>
      <c r="L30" s="239"/>
      <c r="M30" s="239"/>
      <c r="N30" s="146"/>
      <c r="O30" s="146"/>
      <c r="P30" s="146"/>
      <c r="Q30" s="204"/>
      <c r="R30" s="178"/>
      <c r="S30" s="178"/>
      <c r="T30" s="178"/>
      <c r="U30" s="151"/>
    </row>
    <row r="31" spans="2:23" x14ac:dyDescent="0.25">
      <c r="C31" s="5"/>
    </row>
  </sheetData>
  <mergeCells count="16">
    <mergeCell ref="U9:U10"/>
    <mergeCell ref="B1:U1"/>
    <mergeCell ref="B9:B10"/>
    <mergeCell ref="C9:C10"/>
    <mergeCell ref="D9:D10"/>
    <mergeCell ref="E9:E10"/>
    <mergeCell ref="F9:F10"/>
    <mergeCell ref="H9:H10"/>
    <mergeCell ref="I9:I10"/>
    <mergeCell ref="J9:J10"/>
    <mergeCell ref="K9:O9"/>
    <mergeCell ref="H11:H15"/>
    <mergeCell ref="H16:H20"/>
    <mergeCell ref="H21:H25"/>
    <mergeCell ref="H26:H30"/>
    <mergeCell ref="P9:T9"/>
  </mergeCells>
  <pageMargins left="0.25" right="0.25" top="0.75" bottom="0.75" header="0.3" footer="0.3"/>
  <pageSetup scale="5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A2F0D-0E2F-4F83-8AE0-6066EBB6A7CB}">
  <sheetPr>
    <tabColor rgb="FF4D4D4D"/>
    <pageSetUpPr fitToPage="1"/>
  </sheetPr>
  <dimension ref="A1:O99"/>
  <sheetViews>
    <sheetView zoomScale="75" zoomScaleNormal="75" workbookViewId="0">
      <selection activeCell="O29" sqref="O29"/>
    </sheetView>
  </sheetViews>
  <sheetFormatPr defaultRowHeight="13.8" x14ac:dyDescent="0.25"/>
  <cols>
    <col min="1" max="1" width="3.77734375" style="20" customWidth="1"/>
    <col min="2" max="2" width="15.5546875" style="20" customWidth="1"/>
    <col min="3" max="3" width="7.6640625" style="20" customWidth="1"/>
    <col min="4" max="4" width="9.33203125" style="20" customWidth="1"/>
    <col min="5" max="5" width="10.88671875" style="20" bestFit="1" customWidth="1"/>
    <col min="6" max="6" width="12.5546875" style="20" customWidth="1"/>
    <col min="7" max="7" width="12.109375" style="20" customWidth="1"/>
    <col min="8" max="8" width="9.33203125" style="19" customWidth="1"/>
    <col min="9" max="9" width="13.21875" style="19" customWidth="1"/>
    <col min="10" max="10" width="13.33203125" style="19" customWidth="1"/>
    <col min="11" max="11" width="16.88671875" style="19" customWidth="1"/>
    <col min="12" max="12" width="11.44140625" style="19" customWidth="1"/>
    <col min="13" max="13" width="24.33203125" style="19" customWidth="1"/>
    <col min="14" max="16384" width="8.88671875" style="19"/>
  </cols>
  <sheetData>
    <row r="1" spans="1:15" ht="20.399999999999999" x14ac:dyDescent="0.25">
      <c r="B1" s="313" t="s">
        <v>106</v>
      </c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O1" s="270"/>
    </row>
    <row r="2" spans="1:15" ht="15" customHeight="1" x14ac:dyDescent="0.25">
      <c r="A2" s="32"/>
      <c r="B2" s="32"/>
      <c r="C2" s="32"/>
      <c r="D2" s="32"/>
      <c r="E2" s="32"/>
      <c r="F2" s="32"/>
      <c r="G2" s="32"/>
    </row>
    <row r="3" spans="1:15" x14ac:dyDescent="0.25">
      <c r="B3" s="21"/>
      <c r="C3" s="19"/>
      <c r="D3" s="29" t="s">
        <v>20</v>
      </c>
      <c r="E3" s="267" t="s">
        <v>3</v>
      </c>
      <c r="G3" s="19"/>
      <c r="H3" s="21" t="s">
        <v>32</v>
      </c>
      <c r="I3" s="22">
        <v>4601</v>
      </c>
      <c r="K3" s="21" t="s">
        <v>36</v>
      </c>
      <c r="L3" s="1" t="s">
        <v>112</v>
      </c>
    </row>
    <row r="4" spans="1:15" x14ac:dyDescent="0.25">
      <c r="B4" s="21"/>
      <c r="C4" s="19"/>
      <c r="D4" s="29" t="s">
        <v>21</v>
      </c>
      <c r="E4" s="267" t="s">
        <v>29</v>
      </c>
      <c r="G4" s="19"/>
      <c r="H4" s="21" t="s">
        <v>33</v>
      </c>
      <c r="I4" s="5" t="s">
        <v>105</v>
      </c>
      <c r="K4" s="21" t="s">
        <v>37</v>
      </c>
      <c r="L4" s="1" t="s">
        <v>116</v>
      </c>
    </row>
    <row r="5" spans="1:15" x14ac:dyDescent="0.25">
      <c r="B5" s="21"/>
      <c r="C5" s="29"/>
      <c r="D5" s="21" t="s">
        <v>28</v>
      </c>
      <c r="E5" s="267" t="s">
        <v>18</v>
      </c>
      <c r="G5" s="19"/>
      <c r="H5" s="21" t="s">
        <v>34</v>
      </c>
      <c r="I5" s="5" t="s">
        <v>104</v>
      </c>
      <c r="K5" s="21" t="s">
        <v>40</v>
      </c>
      <c r="L5" s="1" t="s">
        <v>43</v>
      </c>
      <c r="M5" s="5"/>
    </row>
    <row r="6" spans="1:15" x14ac:dyDescent="0.25">
      <c r="B6" s="21"/>
      <c r="C6" s="29"/>
      <c r="D6" s="21" t="s">
        <v>31</v>
      </c>
      <c r="E6" s="267" t="s">
        <v>4</v>
      </c>
      <c r="G6" s="21"/>
      <c r="H6" s="21" t="s">
        <v>35</v>
      </c>
      <c r="I6" s="57">
        <v>45539</v>
      </c>
    </row>
    <row r="7" spans="1:15" x14ac:dyDescent="0.25">
      <c r="B7" s="21"/>
      <c r="C7" s="22"/>
      <c r="G7" s="21"/>
      <c r="H7" s="1" t="s">
        <v>111</v>
      </c>
    </row>
    <row r="8" spans="1:15" ht="14.4" thickBot="1" x14ac:dyDescent="0.3">
      <c r="B8" s="21"/>
      <c r="C8" s="22"/>
      <c r="F8" s="21"/>
    </row>
    <row r="9" spans="1:15" s="33" customFormat="1" ht="15" customHeight="1" x14ac:dyDescent="0.3">
      <c r="A9" s="27"/>
      <c r="B9" s="295" t="s">
        <v>0</v>
      </c>
      <c r="C9" s="297" t="s">
        <v>8</v>
      </c>
      <c r="D9" s="299" t="s">
        <v>9</v>
      </c>
      <c r="E9" s="301" t="s">
        <v>5</v>
      </c>
      <c r="F9" s="302"/>
      <c r="G9" s="302"/>
      <c r="H9" s="303"/>
      <c r="I9" s="304" t="s">
        <v>6</v>
      </c>
      <c r="J9" s="305"/>
      <c r="K9" s="306"/>
      <c r="L9" s="306"/>
      <c r="M9" s="307"/>
    </row>
    <row r="10" spans="1:15" s="23" customFormat="1" ht="45.6" customHeight="1" thickBot="1" x14ac:dyDescent="0.35">
      <c r="B10" s="296"/>
      <c r="C10" s="298"/>
      <c r="D10" s="300"/>
      <c r="E10" s="107" t="s">
        <v>10</v>
      </c>
      <c r="F10" s="108" t="s">
        <v>11</v>
      </c>
      <c r="G10" s="108" t="s">
        <v>12</v>
      </c>
      <c r="H10" s="109" t="s">
        <v>13</v>
      </c>
      <c r="I10" s="107" t="s">
        <v>11</v>
      </c>
      <c r="J10" s="108" t="s">
        <v>12</v>
      </c>
      <c r="K10" s="109" t="s">
        <v>38</v>
      </c>
      <c r="L10" s="109" t="s">
        <v>13</v>
      </c>
      <c r="M10" s="272" t="s">
        <v>109</v>
      </c>
    </row>
    <row r="11" spans="1:15" x14ac:dyDescent="0.25">
      <c r="A11" s="19"/>
      <c r="B11" s="117">
        <v>45541</v>
      </c>
      <c r="C11" s="116">
        <v>2070</v>
      </c>
      <c r="D11" s="113">
        <f>C11</f>
        <v>2070</v>
      </c>
      <c r="E11" s="111">
        <f>IF(C11&lt;1000, 1, 2)</f>
        <v>2</v>
      </c>
      <c r="F11" s="112">
        <v>2</v>
      </c>
      <c r="G11" s="262" t="s">
        <v>98</v>
      </c>
      <c r="H11" s="263" t="s">
        <v>16</v>
      </c>
      <c r="I11" s="48">
        <v>1</v>
      </c>
      <c r="J11" s="262" t="s">
        <v>19</v>
      </c>
      <c r="K11" s="262" t="s">
        <v>39</v>
      </c>
      <c r="L11" s="266" t="s">
        <v>16</v>
      </c>
      <c r="M11" s="263" t="s">
        <v>15</v>
      </c>
      <c r="O11" s="269"/>
    </row>
    <row r="12" spans="1:15" x14ac:dyDescent="0.25">
      <c r="A12" s="19"/>
      <c r="B12" s="119">
        <v>45548</v>
      </c>
      <c r="C12" s="115">
        <v>1800</v>
      </c>
      <c r="D12" s="39">
        <f>C12+D11</f>
        <v>3870</v>
      </c>
      <c r="E12" s="111">
        <f t="shared" ref="E12:E35" si="0">IF(C12&lt;1000, 1, 2)</f>
        <v>2</v>
      </c>
      <c r="F12" s="35">
        <v>2</v>
      </c>
      <c r="G12" s="14" t="s">
        <v>98</v>
      </c>
      <c r="H12" s="264" t="s">
        <v>16</v>
      </c>
      <c r="I12" s="49">
        <v>1</v>
      </c>
      <c r="J12" s="14" t="s">
        <v>19</v>
      </c>
      <c r="K12" s="14" t="s">
        <v>99</v>
      </c>
      <c r="L12" s="18" t="s">
        <v>16</v>
      </c>
      <c r="M12" s="264" t="s">
        <v>15</v>
      </c>
    </row>
    <row r="13" spans="1:15" x14ac:dyDescent="0.25">
      <c r="A13" s="19"/>
      <c r="B13" s="119">
        <v>45549</v>
      </c>
      <c r="C13" s="115">
        <v>1990</v>
      </c>
      <c r="D13" s="39">
        <f t="shared" ref="D13:D35" si="1">C13+D12</f>
        <v>5860</v>
      </c>
      <c r="E13" s="111">
        <f t="shared" si="0"/>
        <v>2</v>
      </c>
      <c r="F13" s="34">
        <v>2</v>
      </c>
      <c r="G13" s="13" t="s">
        <v>98</v>
      </c>
      <c r="H13" s="15" t="s">
        <v>16</v>
      </c>
      <c r="I13" s="49">
        <v>1</v>
      </c>
      <c r="J13" s="13" t="s">
        <v>19</v>
      </c>
      <c r="K13" s="13" t="s">
        <v>100</v>
      </c>
      <c r="L13" s="16" t="s">
        <v>16</v>
      </c>
      <c r="M13" s="15" t="s">
        <v>15</v>
      </c>
    </row>
    <row r="14" spans="1:15" x14ac:dyDescent="0.25">
      <c r="A14" s="19"/>
      <c r="B14" s="119">
        <v>45550</v>
      </c>
      <c r="C14" s="115">
        <v>250</v>
      </c>
      <c r="D14" s="39">
        <f t="shared" si="1"/>
        <v>6110</v>
      </c>
      <c r="E14" s="111">
        <f t="shared" si="0"/>
        <v>1</v>
      </c>
      <c r="F14" s="34">
        <v>1</v>
      </c>
      <c r="G14" s="13" t="s">
        <v>19</v>
      </c>
      <c r="H14" s="15" t="s">
        <v>16</v>
      </c>
      <c r="I14" s="49">
        <v>1</v>
      </c>
      <c r="J14" s="13" t="s">
        <v>19</v>
      </c>
      <c r="K14" s="13" t="s">
        <v>101</v>
      </c>
      <c r="L14" s="16" t="s">
        <v>16</v>
      </c>
      <c r="M14" s="264" t="s">
        <v>15</v>
      </c>
    </row>
    <row r="15" spans="1:15" s="31" customFormat="1" x14ac:dyDescent="0.25">
      <c r="B15" s="38">
        <v>45552</v>
      </c>
      <c r="C15" s="34">
        <v>300</v>
      </c>
      <c r="D15" s="39">
        <f t="shared" si="1"/>
        <v>6410</v>
      </c>
      <c r="E15" s="111">
        <f t="shared" si="0"/>
        <v>1</v>
      </c>
      <c r="F15" s="34">
        <v>1</v>
      </c>
      <c r="G15" s="13" t="s">
        <v>19</v>
      </c>
      <c r="H15" s="15" t="s">
        <v>16</v>
      </c>
      <c r="I15" s="49">
        <v>1</v>
      </c>
      <c r="J15" s="14" t="s">
        <v>19</v>
      </c>
      <c r="K15" s="14" t="s">
        <v>113</v>
      </c>
      <c r="L15" s="18" t="s">
        <v>16</v>
      </c>
      <c r="M15" s="46"/>
    </row>
    <row r="16" spans="1:15" s="31" customFormat="1" x14ac:dyDescent="0.25">
      <c r="B16" s="38">
        <v>45561</v>
      </c>
      <c r="C16" s="34">
        <v>100</v>
      </c>
      <c r="D16" s="39">
        <f t="shared" si="1"/>
        <v>6510</v>
      </c>
      <c r="E16" s="111">
        <f t="shared" si="0"/>
        <v>1</v>
      </c>
      <c r="F16" s="34">
        <v>1</v>
      </c>
      <c r="G16" s="13" t="s">
        <v>19</v>
      </c>
      <c r="H16" s="15" t="s">
        <v>16</v>
      </c>
      <c r="I16" s="318">
        <v>1</v>
      </c>
      <c r="J16" s="320" t="s">
        <v>114</v>
      </c>
      <c r="K16" s="320" t="s">
        <v>115</v>
      </c>
      <c r="L16" s="320" t="s">
        <v>16</v>
      </c>
      <c r="M16" s="39"/>
    </row>
    <row r="17" spans="1:13" s="31" customFormat="1" x14ac:dyDescent="0.25">
      <c r="B17" s="38">
        <v>45562</v>
      </c>
      <c r="C17" s="34">
        <v>85</v>
      </c>
      <c r="D17" s="39">
        <f t="shared" si="1"/>
        <v>6595</v>
      </c>
      <c r="E17" s="111">
        <f t="shared" si="0"/>
        <v>1</v>
      </c>
      <c r="F17" s="34">
        <v>1</v>
      </c>
      <c r="G17" s="13" t="s">
        <v>19</v>
      </c>
      <c r="H17" s="15" t="s">
        <v>16</v>
      </c>
      <c r="I17" s="319"/>
      <c r="J17" s="321"/>
      <c r="K17" s="321"/>
      <c r="L17" s="321"/>
      <c r="M17" s="39"/>
    </row>
    <row r="18" spans="1:13" s="31" customFormat="1" x14ac:dyDescent="0.25">
      <c r="B18" s="38"/>
      <c r="C18" s="34"/>
      <c r="D18" s="39">
        <f t="shared" si="1"/>
        <v>6595</v>
      </c>
      <c r="E18" s="111">
        <f t="shared" si="0"/>
        <v>1</v>
      </c>
      <c r="F18" s="35"/>
      <c r="G18" s="35"/>
      <c r="H18" s="39"/>
      <c r="I18" s="49"/>
      <c r="J18" s="34"/>
      <c r="K18" s="34"/>
      <c r="L18" s="45"/>
      <c r="M18" s="39"/>
    </row>
    <row r="19" spans="1:13" s="31" customFormat="1" x14ac:dyDescent="0.25">
      <c r="B19" s="38"/>
      <c r="C19" s="34"/>
      <c r="D19" s="39">
        <f t="shared" si="1"/>
        <v>6595</v>
      </c>
      <c r="E19" s="111">
        <f t="shared" si="0"/>
        <v>1</v>
      </c>
      <c r="F19" s="34"/>
      <c r="G19" s="34"/>
      <c r="H19" s="39"/>
      <c r="I19" s="49"/>
      <c r="J19" s="34"/>
      <c r="K19" s="34"/>
      <c r="L19" s="45"/>
      <c r="M19" s="39"/>
    </row>
    <row r="20" spans="1:13" s="31" customFormat="1" x14ac:dyDescent="0.25">
      <c r="B20" s="38"/>
      <c r="C20" s="34"/>
      <c r="D20" s="39">
        <f t="shared" si="1"/>
        <v>6595</v>
      </c>
      <c r="E20" s="111">
        <f t="shared" si="0"/>
        <v>1</v>
      </c>
      <c r="F20" s="35"/>
      <c r="G20" s="35"/>
      <c r="H20" s="39"/>
      <c r="I20" s="49"/>
      <c r="J20" s="34"/>
      <c r="K20" s="34"/>
      <c r="L20" s="45"/>
      <c r="M20" s="39"/>
    </row>
    <row r="21" spans="1:13" s="31" customFormat="1" x14ac:dyDescent="0.25">
      <c r="B21" s="38"/>
      <c r="C21" s="34"/>
      <c r="D21" s="39">
        <f t="shared" si="1"/>
        <v>6595</v>
      </c>
      <c r="E21" s="111">
        <f t="shared" si="0"/>
        <v>1</v>
      </c>
      <c r="F21" s="34"/>
      <c r="G21" s="34"/>
      <c r="H21" s="39"/>
      <c r="I21" s="49"/>
      <c r="J21" s="34"/>
      <c r="K21" s="34"/>
      <c r="L21" s="45"/>
      <c r="M21" s="39"/>
    </row>
    <row r="22" spans="1:13" s="31" customFormat="1" x14ac:dyDescent="0.25">
      <c r="B22" s="40"/>
      <c r="C22" s="36"/>
      <c r="D22" s="39">
        <f t="shared" si="1"/>
        <v>6595</v>
      </c>
      <c r="E22" s="111">
        <f t="shared" si="0"/>
        <v>1</v>
      </c>
      <c r="F22" s="34"/>
      <c r="G22" s="34"/>
      <c r="H22" s="39"/>
      <c r="I22" s="49"/>
      <c r="J22" s="34"/>
      <c r="K22" s="34"/>
      <c r="L22" s="45"/>
      <c r="M22" s="50"/>
    </row>
    <row r="23" spans="1:13" s="31" customFormat="1" x14ac:dyDescent="0.25">
      <c r="B23" s="38"/>
      <c r="C23" s="34"/>
      <c r="D23" s="39">
        <f t="shared" si="1"/>
        <v>6595</v>
      </c>
      <c r="E23" s="111">
        <f t="shared" si="0"/>
        <v>1</v>
      </c>
      <c r="F23" s="34"/>
      <c r="G23" s="34"/>
      <c r="H23" s="39"/>
      <c r="I23" s="49"/>
      <c r="J23" s="34"/>
      <c r="K23" s="34"/>
      <c r="L23" s="45"/>
      <c r="M23" s="39"/>
    </row>
    <row r="24" spans="1:13" s="31" customFormat="1" ht="15" customHeight="1" x14ac:dyDescent="0.25">
      <c r="B24" s="38"/>
      <c r="C24" s="34"/>
      <c r="D24" s="39">
        <f t="shared" si="1"/>
        <v>6595</v>
      </c>
      <c r="E24" s="111">
        <f t="shared" si="0"/>
        <v>1</v>
      </c>
      <c r="F24" s="34"/>
      <c r="G24" s="34"/>
      <c r="H24" s="39"/>
      <c r="I24" s="49"/>
      <c r="J24" s="34"/>
      <c r="K24" s="34"/>
      <c r="L24" s="45"/>
      <c r="M24" s="39"/>
    </row>
    <row r="25" spans="1:13" s="31" customFormat="1" x14ac:dyDescent="0.25">
      <c r="B25" s="38"/>
      <c r="C25" s="34"/>
      <c r="D25" s="39">
        <f t="shared" si="1"/>
        <v>6595</v>
      </c>
      <c r="E25" s="111">
        <f t="shared" si="0"/>
        <v>1</v>
      </c>
      <c r="F25" s="34"/>
      <c r="G25" s="34"/>
      <c r="H25" s="39"/>
      <c r="I25" s="49"/>
      <c r="J25" s="34"/>
      <c r="K25" s="34"/>
      <c r="L25" s="45"/>
      <c r="M25" s="39"/>
    </row>
    <row r="26" spans="1:13" s="31" customFormat="1" x14ac:dyDescent="0.25">
      <c r="B26" s="38"/>
      <c r="C26" s="34"/>
      <c r="D26" s="39">
        <f t="shared" si="1"/>
        <v>6595</v>
      </c>
      <c r="E26" s="111">
        <f t="shared" si="0"/>
        <v>1</v>
      </c>
      <c r="F26" s="34"/>
      <c r="G26" s="34"/>
      <c r="H26" s="39"/>
      <c r="I26" s="49"/>
      <c r="J26" s="34"/>
      <c r="K26" s="34"/>
      <c r="L26" s="45"/>
      <c r="M26" s="39"/>
    </row>
    <row r="27" spans="1:13" s="31" customFormat="1" x14ac:dyDescent="0.25">
      <c r="B27" s="38"/>
      <c r="C27" s="34"/>
      <c r="D27" s="39">
        <f t="shared" si="1"/>
        <v>6595</v>
      </c>
      <c r="E27" s="111">
        <f t="shared" si="0"/>
        <v>1</v>
      </c>
      <c r="F27" s="34"/>
      <c r="G27" s="35"/>
      <c r="H27" s="39"/>
      <c r="I27" s="49"/>
      <c r="J27" s="34"/>
      <c r="K27" s="34"/>
      <c r="L27" s="45"/>
      <c r="M27" s="51"/>
    </row>
    <row r="28" spans="1:13" s="31" customFormat="1" x14ac:dyDescent="0.25">
      <c r="B28" s="38"/>
      <c r="C28" s="34"/>
      <c r="D28" s="39">
        <f t="shared" si="1"/>
        <v>6595</v>
      </c>
      <c r="E28" s="111">
        <f t="shared" si="0"/>
        <v>1</v>
      </c>
      <c r="F28" s="34"/>
      <c r="G28" s="34"/>
      <c r="H28" s="39"/>
      <c r="I28" s="49"/>
      <c r="J28" s="34"/>
      <c r="K28" s="34"/>
      <c r="L28" s="45"/>
      <c r="M28" s="51"/>
    </row>
    <row r="29" spans="1:13" s="31" customFormat="1" x14ac:dyDescent="0.25">
      <c r="B29" s="38"/>
      <c r="C29" s="34"/>
      <c r="D29" s="39">
        <f t="shared" si="1"/>
        <v>6595</v>
      </c>
      <c r="E29" s="111">
        <f t="shared" si="0"/>
        <v>1</v>
      </c>
      <c r="F29" s="34"/>
      <c r="G29" s="34"/>
      <c r="H29" s="39"/>
      <c r="I29" s="49"/>
      <c r="J29" s="34"/>
      <c r="K29" s="34"/>
      <c r="L29" s="45"/>
      <c r="M29" s="51"/>
    </row>
    <row r="30" spans="1:13" s="31" customFormat="1" x14ac:dyDescent="0.25">
      <c r="B30" s="38"/>
      <c r="C30" s="34"/>
      <c r="D30" s="39">
        <f t="shared" si="1"/>
        <v>6595</v>
      </c>
      <c r="E30" s="111">
        <f t="shared" si="0"/>
        <v>1</v>
      </c>
      <c r="F30" s="34"/>
      <c r="G30" s="34"/>
      <c r="H30" s="39"/>
      <c r="I30" s="49"/>
      <c r="J30" s="34"/>
      <c r="K30" s="34"/>
      <c r="L30" s="45"/>
      <c r="M30" s="51"/>
    </row>
    <row r="31" spans="1:13" s="31" customFormat="1" x14ac:dyDescent="0.25">
      <c r="B31" s="38"/>
      <c r="C31" s="34"/>
      <c r="D31" s="39">
        <f t="shared" si="1"/>
        <v>6595</v>
      </c>
      <c r="E31" s="111">
        <f t="shared" si="0"/>
        <v>1</v>
      </c>
      <c r="F31" s="34"/>
      <c r="G31" s="34"/>
      <c r="H31" s="39"/>
      <c r="I31" s="49"/>
      <c r="J31" s="34"/>
      <c r="K31" s="34"/>
      <c r="L31" s="45"/>
      <c r="M31" s="51"/>
    </row>
    <row r="32" spans="1:13" x14ac:dyDescent="0.25">
      <c r="A32" s="19"/>
      <c r="B32" s="38"/>
      <c r="C32" s="34"/>
      <c r="D32" s="39">
        <f t="shared" si="1"/>
        <v>6595</v>
      </c>
      <c r="E32" s="111">
        <f t="shared" si="0"/>
        <v>1</v>
      </c>
      <c r="F32" s="34"/>
      <c r="G32" s="34"/>
      <c r="H32" s="39"/>
      <c r="I32" s="49"/>
      <c r="J32" s="34"/>
      <c r="K32" s="34"/>
      <c r="L32" s="45"/>
      <c r="M32" s="51"/>
    </row>
    <row r="33" spans="1:15" x14ac:dyDescent="0.25">
      <c r="A33" s="19"/>
      <c r="B33" s="41"/>
      <c r="C33" s="34"/>
      <c r="D33" s="39">
        <f t="shared" si="1"/>
        <v>6595</v>
      </c>
      <c r="E33" s="111">
        <f t="shared" si="0"/>
        <v>1</v>
      </c>
      <c r="F33" s="34"/>
      <c r="G33" s="34"/>
      <c r="H33" s="39"/>
      <c r="I33" s="49"/>
      <c r="J33" s="34"/>
      <c r="K33" s="34"/>
      <c r="L33" s="45"/>
      <c r="M33" s="51"/>
    </row>
    <row r="34" spans="1:15" x14ac:dyDescent="0.25">
      <c r="A34" s="19"/>
      <c r="B34" s="38"/>
      <c r="C34" s="34"/>
      <c r="D34" s="39">
        <f t="shared" si="1"/>
        <v>6595</v>
      </c>
      <c r="E34" s="111">
        <f t="shared" si="0"/>
        <v>1</v>
      </c>
      <c r="F34" s="34"/>
      <c r="G34" s="34"/>
      <c r="H34" s="39"/>
      <c r="I34" s="49"/>
      <c r="J34" s="34"/>
      <c r="K34" s="34"/>
      <c r="L34" s="45"/>
      <c r="M34" s="51"/>
      <c r="O34" s="269"/>
    </row>
    <row r="35" spans="1:15" ht="14.4" thickBot="1" x14ac:dyDescent="0.3">
      <c r="A35" s="19"/>
      <c r="B35" s="42"/>
      <c r="C35" s="43"/>
      <c r="D35" s="44">
        <f t="shared" si="1"/>
        <v>6595</v>
      </c>
      <c r="E35" s="47">
        <f t="shared" si="0"/>
        <v>1</v>
      </c>
      <c r="F35" s="43"/>
      <c r="G35" s="43"/>
      <c r="H35" s="44"/>
      <c r="I35" s="52"/>
      <c r="J35" s="43"/>
      <c r="K35" s="43"/>
      <c r="L35" s="56"/>
      <c r="M35" s="53"/>
    </row>
    <row r="36" spans="1:15" x14ac:dyDescent="0.25">
      <c r="A36" s="19"/>
      <c r="B36" s="24"/>
      <c r="C36" s="110"/>
      <c r="D36" s="110"/>
      <c r="E36" s="26"/>
      <c r="F36" s="110"/>
      <c r="G36" s="110"/>
      <c r="H36" s="110"/>
      <c r="I36" s="110"/>
      <c r="J36" s="110"/>
      <c r="K36" s="110"/>
      <c r="L36" s="110"/>
    </row>
    <row r="37" spans="1:15" x14ac:dyDescent="0.25">
      <c r="A37" s="19"/>
      <c r="B37" s="24"/>
      <c r="C37" s="110"/>
      <c r="D37" s="110"/>
      <c r="E37" s="26"/>
      <c r="F37" s="110"/>
      <c r="G37" s="110"/>
      <c r="H37" s="110"/>
      <c r="I37" s="110"/>
      <c r="J37" s="110"/>
      <c r="K37" s="110"/>
      <c r="L37" s="110"/>
    </row>
    <row r="38" spans="1:15" x14ac:dyDescent="0.25">
      <c r="A38" s="19"/>
      <c r="B38" s="24"/>
      <c r="C38" s="110"/>
      <c r="D38" s="110"/>
      <c r="E38" s="26"/>
      <c r="F38" s="110"/>
      <c r="G38" s="110"/>
      <c r="H38" s="110"/>
      <c r="I38" s="110"/>
      <c r="J38" s="110"/>
      <c r="K38" s="110"/>
      <c r="L38" s="110"/>
    </row>
    <row r="39" spans="1:15" x14ac:dyDescent="0.25">
      <c r="A39" s="19"/>
      <c r="B39" s="24"/>
      <c r="C39" s="110"/>
      <c r="D39" s="110"/>
      <c r="E39" s="26"/>
      <c r="F39" s="110"/>
      <c r="G39" s="110"/>
      <c r="H39" s="110"/>
      <c r="I39" s="110"/>
      <c r="J39" s="110"/>
      <c r="K39" s="110"/>
      <c r="L39" s="110"/>
    </row>
    <row r="40" spans="1:15" x14ac:dyDescent="0.25">
      <c r="A40" s="19"/>
      <c r="B40" s="24"/>
      <c r="C40" s="110"/>
      <c r="D40" s="110"/>
      <c r="E40" s="26"/>
      <c r="F40" s="110"/>
      <c r="G40" s="110"/>
      <c r="H40" s="110"/>
      <c r="I40" s="110"/>
      <c r="J40" s="110"/>
      <c r="K40" s="110"/>
      <c r="L40" s="110"/>
    </row>
    <row r="41" spans="1:15" x14ac:dyDescent="0.25">
      <c r="A41" s="19"/>
      <c r="B41" s="24"/>
      <c r="C41" s="110"/>
      <c r="D41" s="110"/>
      <c r="E41" s="26"/>
      <c r="F41" s="110"/>
      <c r="G41" s="110"/>
      <c r="H41" s="110"/>
      <c r="I41" s="110"/>
      <c r="J41" s="110"/>
      <c r="K41" s="110"/>
      <c r="L41" s="110"/>
    </row>
    <row r="42" spans="1:15" x14ac:dyDescent="0.25">
      <c r="A42" s="19"/>
      <c r="B42" s="24"/>
      <c r="C42" s="110"/>
      <c r="D42" s="110"/>
      <c r="E42" s="26"/>
      <c r="F42" s="110"/>
      <c r="G42" s="110"/>
      <c r="H42" s="110"/>
      <c r="I42" s="110"/>
      <c r="J42" s="110"/>
      <c r="K42" s="110"/>
      <c r="L42" s="110"/>
    </row>
    <row r="43" spans="1:15" x14ac:dyDescent="0.25">
      <c r="A43" s="19"/>
      <c r="B43" s="24"/>
      <c r="C43" s="110"/>
      <c r="D43" s="110"/>
      <c r="E43" s="26"/>
      <c r="F43" s="110"/>
      <c r="G43" s="110"/>
      <c r="H43" s="110"/>
      <c r="I43" s="110"/>
      <c r="J43" s="110"/>
      <c r="K43" s="110"/>
      <c r="L43" s="110"/>
    </row>
    <row r="44" spans="1:15" x14ac:dyDescent="0.25">
      <c r="A44" s="19"/>
      <c r="B44" s="24"/>
      <c r="C44" s="110"/>
      <c r="D44" s="110"/>
      <c r="E44" s="26"/>
      <c r="F44" s="110"/>
      <c r="G44" s="110"/>
      <c r="H44" s="110"/>
      <c r="I44" s="110"/>
      <c r="J44" s="110"/>
      <c r="K44" s="110"/>
      <c r="L44" s="110"/>
    </row>
    <row r="45" spans="1:15" x14ac:dyDescent="0.25">
      <c r="A45" s="19"/>
      <c r="B45" s="24"/>
      <c r="C45" s="110"/>
      <c r="D45" s="110"/>
      <c r="E45" s="26"/>
      <c r="F45" s="110"/>
      <c r="G45" s="110"/>
      <c r="H45" s="110"/>
      <c r="I45" s="110"/>
      <c r="J45" s="110"/>
      <c r="K45" s="110"/>
      <c r="L45" s="110"/>
    </row>
    <row r="46" spans="1:15" x14ac:dyDescent="0.25">
      <c r="A46" s="19"/>
      <c r="B46" s="24"/>
      <c r="C46" s="110"/>
      <c r="D46" s="110"/>
      <c r="E46" s="26"/>
      <c r="F46" s="110"/>
      <c r="G46" s="110"/>
      <c r="H46" s="110"/>
      <c r="I46" s="110"/>
      <c r="J46" s="110"/>
      <c r="K46" s="110"/>
      <c r="L46" s="110"/>
    </row>
    <row r="47" spans="1:15" x14ac:dyDescent="0.25">
      <c r="A47" s="19"/>
      <c r="B47" s="24"/>
      <c r="C47" s="110"/>
      <c r="D47" s="110"/>
      <c r="E47" s="26"/>
      <c r="F47" s="110"/>
      <c r="G47" s="110"/>
      <c r="H47" s="110"/>
      <c r="I47" s="110"/>
      <c r="J47" s="110"/>
      <c r="K47" s="110"/>
      <c r="L47" s="110"/>
    </row>
    <row r="48" spans="1:15" x14ac:dyDescent="0.25">
      <c r="A48" s="19"/>
      <c r="B48" s="24"/>
      <c r="C48" s="110"/>
      <c r="D48" s="110"/>
      <c r="E48" s="26"/>
      <c r="F48" s="110"/>
      <c r="G48" s="110"/>
      <c r="H48" s="110"/>
      <c r="I48" s="110"/>
      <c r="J48" s="110"/>
      <c r="K48" s="110"/>
      <c r="L48" s="110"/>
    </row>
    <row r="49" spans="1:12" x14ac:dyDescent="0.25">
      <c r="A49" s="19"/>
      <c r="B49" s="24"/>
      <c r="C49" s="110"/>
      <c r="D49" s="110"/>
      <c r="E49" s="26"/>
      <c r="F49" s="110"/>
      <c r="G49" s="110"/>
      <c r="H49" s="110"/>
      <c r="I49" s="110"/>
      <c r="J49" s="110"/>
      <c r="K49" s="110"/>
      <c r="L49" s="110"/>
    </row>
    <row r="50" spans="1:12" x14ac:dyDescent="0.25">
      <c r="A50" s="19"/>
      <c r="B50" s="24"/>
      <c r="C50" s="110"/>
      <c r="D50" s="110"/>
      <c r="E50" s="26"/>
      <c r="F50" s="110"/>
      <c r="G50" s="110"/>
      <c r="H50" s="110"/>
      <c r="I50" s="110"/>
      <c r="J50" s="110"/>
      <c r="K50" s="110"/>
      <c r="L50" s="110"/>
    </row>
    <row r="51" spans="1:12" x14ac:dyDescent="0.25">
      <c r="A51" s="19"/>
      <c r="B51" s="24"/>
      <c r="C51" s="110"/>
      <c r="D51" s="110"/>
      <c r="E51" s="26"/>
      <c r="F51" s="110"/>
      <c r="G51" s="110"/>
      <c r="H51" s="110"/>
      <c r="I51" s="110"/>
      <c r="J51" s="110"/>
      <c r="K51" s="110"/>
      <c r="L51" s="110"/>
    </row>
    <row r="52" spans="1:12" x14ac:dyDescent="0.25">
      <c r="A52" s="19"/>
      <c r="B52" s="24"/>
      <c r="C52" s="110"/>
      <c r="D52" s="110"/>
      <c r="E52" s="26"/>
      <c r="F52" s="110"/>
      <c r="G52" s="110"/>
      <c r="H52" s="110"/>
      <c r="I52" s="110"/>
      <c r="J52" s="110"/>
      <c r="K52" s="110"/>
      <c r="L52" s="110"/>
    </row>
    <row r="53" spans="1:12" x14ac:dyDescent="0.25">
      <c r="A53" s="19"/>
      <c r="B53" s="24"/>
      <c r="C53" s="110"/>
      <c r="D53" s="110"/>
      <c r="E53" s="26"/>
      <c r="F53" s="110"/>
      <c r="G53" s="110"/>
      <c r="H53" s="110"/>
      <c r="I53" s="110"/>
      <c r="J53" s="110"/>
      <c r="K53" s="110"/>
      <c r="L53" s="110"/>
    </row>
    <row r="54" spans="1:12" ht="15" customHeight="1" x14ac:dyDescent="0.25">
      <c r="A54" s="19"/>
      <c r="B54" s="24"/>
      <c r="C54" s="110"/>
      <c r="D54" s="110"/>
      <c r="E54" s="26"/>
      <c r="F54" s="110"/>
      <c r="G54" s="110"/>
      <c r="H54" s="110"/>
      <c r="I54" s="110"/>
      <c r="J54" s="110"/>
      <c r="K54" s="110"/>
      <c r="L54" s="110"/>
    </row>
    <row r="55" spans="1:12" x14ac:dyDescent="0.25">
      <c r="A55" s="19"/>
      <c r="B55" s="24"/>
      <c r="C55" s="110"/>
      <c r="D55" s="110"/>
      <c r="E55" s="26"/>
      <c r="F55" s="110"/>
      <c r="G55" s="110"/>
      <c r="H55" s="110"/>
      <c r="I55" s="110"/>
      <c r="J55" s="110"/>
      <c r="K55" s="110"/>
      <c r="L55" s="110"/>
    </row>
    <row r="56" spans="1:12" x14ac:dyDescent="0.25">
      <c r="A56" s="19"/>
      <c r="B56" s="24"/>
      <c r="C56" s="110"/>
      <c r="D56" s="110"/>
      <c r="E56" s="26"/>
      <c r="F56" s="110"/>
      <c r="G56" s="110"/>
      <c r="H56" s="110"/>
      <c r="I56" s="110"/>
      <c r="J56" s="110"/>
      <c r="K56" s="110"/>
      <c r="L56" s="110"/>
    </row>
    <row r="57" spans="1:12" x14ac:dyDescent="0.25">
      <c r="A57" s="19"/>
      <c r="B57" s="24"/>
      <c r="C57" s="110"/>
      <c r="D57" s="110"/>
      <c r="E57" s="26"/>
      <c r="F57" s="110"/>
      <c r="G57" s="110"/>
      <c r="H57" s="110"/>
      <c r="I57" s="110"/>
      <c r="J57" s="110"/>
      <c r="K57" s="110"/>
      <c r="L57" s="110"/>
    </row>
    <row r="58" spans="1:12" x14ac:dyDescent="0.25">
      <c r="A58" s="19"/>
      <c r="B58" s="24"/>
      <c r="C58" s="110"/>
      <c r="D58" s="110"/>
      <c r="E58" s="26"/>
      <c r="F58" s="110"/>
      <c r="G58" s="110"/>
      <c r="H58" s="110"/>
      <c r="I58" s="110"/>
      <c r="J58" s="110"/>
      <c r="K58" s="110"/>
      <c r="L58" s="110"/>
    </row>
    <row r="59" spans="1:12" x14ac:dyDescent="0.25">
      <c r="A59" s="19"/>
      <c r="B59" s="24"/>
      <c r="C59" s="110"/>
      <c r="D59" s="110"/>
      <c r="E59" s="26"/>
      <c r="F59" s="110"/>
      <c r="G59" s="110"/>
      <c r="H59" s="110"/>
      <c r="I59" s="110"/>
      <c r="J59" s="110"/>
      <c r="K59" s="110"/>
      <c r="L59" s="110"/>
    </row>
    <row r="60" spans="1:12" x14ac:dyDescent="0.25">
      <c r="A60" s="19"/>
      <c r="B60" s="24"/>
      <c r="C60" s="110"/>
      <c r="D60" s="110"/>
      <c r="E60" s="26"/>
      <c r="F60" s="110"/>
      <c r="G60" s="110"/>
      <c r="H60" s="110"/>
      <c r="I60" s="110"/>
      <c r="J60" s="110"/>
      <c r="K60" s="110"/>
      <c r="L60" s="110"/>
    </row>
    <row r="61" spans="1:12" x14ac:dyDescent="0.25">
      <c r="A61" s="19"/>
      <c r="B61" s="24"/>
      <c r="C61" s="110"/>
      <c r="D61" s="110"/>
      <c r="E61" s="26"/>
      <c r="F61" s="110"/>
      <c r="G61" s="110"/>
      <c r="H61" s="110"/>
      <c r="I61" s="110"/>
      <c r="J61" s="110"/>
      <c r="K61" s="110"/>
      <c r="L61" s="110"/>
    </row>
    <row r="62" spans="1:12" x14ac:dyDescent="0.25">
      <c r="A62" s="19"/>
      <c r="B62" s="24"/>
      <c r="C62" s="110"/>
      <c r="D62" s="110"/>
      <c r="E62" s="26"/>
      <c r="F62" s="110"/>
      <c r="G62" s="110"/>
      <c r="H62" s="110"/>
      <c r="I62" s="110"/>
      <c r="J62" s="110"/>
      <c r="K62" s="110"/>
      <c r="L62" s="110"/>
    </row>
    <row r="63" spans="1:12" x14ac:dyDescent="0.25">
      <c r="A63" s="19"/>
      <c r="B63" s="24"/>
      <c r="C63" s="110"/>
      <c r="D63" s="110"/>
      <c r="E63" s="26"/>
      <c r="F63" s="110"/>
      <c r="G63" s="110"/>
      <c r="H63" s="110"/>
      <c r="I63" s="110"/>
      <c r="J63" s="110"/>
      <c r="K63" s="110"/>
      <c r="L63" s="110"/>
    </row>
    <row r="64" spans="1:12" x14ac:dyDescent="0.25">
      <c r="A64" s="19"/>
      <c r="B64" s="24"/>
      <c r="C64" s="110"/>
      <c r="D64" s="110"/>
      <c r="E64" s="26"/>
      <c r="F64" s="110"/>
      <c r="G64" s="110"/>
      <c r="H64" s="110"/>
      <c r="I64" s="110"/>
      <c r="J64" s="110"/>
      <c r="K64" s="110"/>
      <c r="L64" s="110"/>
    </row>
    <row r="65" spans="1:12" x14ac:dyDescent="0.25">
      <c r="A65" s="19"/>
      <c r="B65" s="24"/>
      <c r="C65" s="110"/>
      <c r="D65" s="110"/>
      <c r="E65" s="26"/>
      <c r="F65" s="110"/>
      <c r="G65" s="110"/>
      <c r="H65" s="110"/>
      <c r="I65" s="110"/>
      <c r="J65" s="110"/>
      <c r="K65" s="110"/>
      <c r="L65" s="110"/>
    </row>
    <row r="66" spans="1:12" x14ac:dyDescent="0.25">
      <c r="A66" s="19"/>
      <c r="B66" s="24"/>
      <c r="C66" s="110"/>
      <c r="D66" s="110"/>
      <c r="E66" s="26"/>
      <c r="F66" s="110"/>
      <c r="G66" s="110"/>
      <c r="H66" s="110"/>
      <c r="I66" s="110"/>
      <c r="J66" s="110"/>
      <c r="K66" s="110"/>
      <c r="L66" s="110"/>
    </row>
    <row r="67" spans="1:12" x14ac:dyDescent="0.25">
      <c r="A67" s="19"/>
      <c r="B67" s="24"/>
      <c r="C67" s="110"/>
      <c r="D67" s="110"/>
      <c r="E67" s="26"/>
      <c r="F67" s="110"/>
      <c r="G67" s="110"/>
      <c r="H67" s="110"/>
      <c r="I67" s="110"/>
      <c r="J67" s="110"/>
      <c r="K67" s="110"/>
      <c r="L67" s="110"/>
    </row>
    <row r="68" spans="1:12" x14ac:dyDescent="0.25">
      <c r="A68" s="19"/>
      <c r="B68" s="24"/>
      <c r="C68" s="110"/>
      <c r="D68" s="110"/>
      <c r="E68" s="26"/>
      <c r="F68" s="110"/>
      <c r="G68" s="110"/>
      <c r="H68" s="110"/>
      <c r="I68" s="110"/>
      <c r="J68" s="110"/>
      <c r="K68" s="110"/>
      <c r="L68" s="110"/>
    </row>
    <row r="69" spans="1:12" x14ac:dyDescent="0.25">
      <c r="A69" s="19"/>
      <c r="B69" s="24"/>
      <c r="C69" s="110"/>
      <c r="D69" s="110"/>
      <c r="E69" s="26"/>
      <c r="F69" s="110"/>
      <c r="G69" s="110"/>
      <c r="H69" s="110"/>
      <c r="I69" s="110"/>
      <c r="J69" s="110"/>
      <c r="K69" s="110"/>
      <c r="L69" s="110"/>
    </row>
    <row r="70" spans="1:12" x14ac:dyDescent="0.25">
      <c r="A70" s="19"/>
      <c r="B70" s="24"/>
      <c r="C70" s="110"/>
      <c r="D70" s="110"/>
      <c r="E70" s="26"/>
      <c r="F70" s="110"/>
      <c r="G70" s="110"/>
      <c r="H70" s="110"/>
      <c r="I70" s="110"/>
      <c r="J70" s="110"/>
      <c r="K70" s="110"/>
      <c r="L70" s="110"/>
    </row>
    <row r="71" spans="1:12" x14ac:dyDescent="0.25">
      <c r="A71" s="19"/>
      <c r="B71" s="24"/>
      <c r="C71" s="110"/>
      <c r="D71" s="110"/>
      <c r="E71" s="26"/>
      <c r="F71" s="110"/>
      <c r="G71" s="110"/>
      <c r="H71" s="110"/>
      <c r="I71" s="110"/>
      <c r="J71" s="110"/>
      <c r="K71" s="110"/>
      <c r="L71" s="110"/>
    </row>
    <row r="72" spans="1:12" x14ac:dyDescent="0.25">
      <c r="A72" s="19"/>
      <c r="B72" s="24"/>
      <c r="C72" s="110"/>
      <c r="D72" s="110"/>
      <c r="E72" s="26"/>
      <c r="F72" s="110"/>
      <c r="G72" s="110"/>
      <c r="H72" s="110"/>
      <c r="I72" s="110"/>
      <c r="J72" s="110"/>
      <c r="K72" s="110"/>
      <c r="L72" s="110"/>
    </row>
    <row r="73" spans="1:12" x14ac:dyDescent="0.25">
      <c r="A73" s="19"/>
      <c r="B73" s="24"/>
      <c r="C73" s="110"/>
      <c r="D73" s="110"/>
      <c r="E73" s="26"/>
      <c r="F73" s="110"/>
      <c r="G73" s="110"/>
      <c r="H73" s="110"/>
      <c r="I73" s="110"/>
      <c r="J73" s="110"/>
      <c r="K73" s="110"/>
      <c r="L73" s="110"/>
    </row>
    <row r="74" spans="1:12" x14ac:dyDescent="0.25">
      <c r="A74" s="19"/>
      <c r="B74" s="24"/>
      <c r="C74" s="110"/>
      <c r="D74" s="110"/>
      <c r="E74" s="26"/>
      <c r="F74" s="110"/>
      <c r="G74" s="110"/>
      <c r="H74" s="110"/>
      <c r="I74" s="110"/>
      <c r="J74" s="110"/>
      <c r="K74" s="110"/>
      <c r="L74" s="110"/>
    </row>
    <row r="75" spans="1:12" x14ac:dyDescent="0.25">
      <c r="A75" s="19"/>
      <c r="B75" s="24"/>
      <c r="C75" s="110"/>
      <c r="D75" s="110"/>
      <c r="E75" s="26"/>
      <c r="F75" s="110"/>
      <c r="G75" s="110"/>
      <c r="H75" s="110"/>
      <c r="I75" s="110"/>
      <c r="J75" s="110"/>
      <c r="K75" s="110"/>
      <c r="L75" s="110"/>
    </row>
    <row r="76" spans="1:12" x14ac:dyDescent="0.25">
      <c r="A76" s="19"/>
      <c r="B76" s="24"/>
      <c r="C76" s="110"/>
      <c r="D76" s="110"/>
      <c r="E76" s="26"/>
      <c r="F76" s="110"/>
      <c r="G76" s="110"/>
      <c r="H76" s="110"/>
      <c r="I76" s="110"/>
      <c r="J76" s="110"/>
      <c r="K76" s="110"/>
      <c r="L76" s="110"/>
    </row>
    <row r="77" spans="1:12" x14ac:dyDescent="0.25">
      <c r="A77" s="19"/>
      <c r="B77" s="24"/>
      <c r="C77" s="110"/>
      <c r="D77" s="110"/>
      <c r="E77" s="26"/>
      <c r="F77" s="110"/>
      <c r="G77" s="110"/>
      <c r="H77" s="110"/>
      <c r="I77" s="110"/>
      <c r="J77" s="110"/>
      <c r="K77" s="110"/>
      <c r="L77" s="110"/>
    </row>
    <row r="78" spans="1:12" x14ac:dyDescent="0.25">
      <c r="A78" s="19"/>
      <c r="B78" s="24"/>
      <c r="C78" s="110"/>
      <c r="D78" s="110"/>
      <c r="E78" s="26"/>
      <c r="F78" s="110"/>
      <c r="G78" s="110"/>
      <c r="H78" s="110"/>
      <c r="I78" s="110"/>
      <c r="J78" s="110"/>
      <c r="K78" s="110"/>
      <c r="L78" s="110"/>
    </row>
    <row r="79" spans="1:12" x14ac:dyDescent="0.25">
      <c r="A79" s="19"/>
      <c r="B79" s="24"/>
      <c r="C79" s="110"/>
      <c r="D79" s="110"/>
      <c r="E79" s="26"/>
      <c r="F79" s="110"/>
      <c r="G79" s="110"/>
      <c r="H79" s="110"/>
      <c r="I79" s="110"/>
      <c r="J79" s="110"/>
      <c r="K79" s="110"/>
      <c r="L79" s="110"/>
    </row>
    <row r="80" spans="1:12" x14ac:dyDescent="0.25">
      <c r="A80" s="19"/>
      <c r="B80" s="24"/>
      <c r="C80" s="110"/>
      <c r="D80" s="110"/>
      <c r="E80" s="26"/>
      <c r="F80" s="110"/>
      <c r="G80" s="110"/>
      <c r="H80" s="110"/>
      <c r="I80" s="110"/>
      <c r="J80" s="110"/>
      <c r="K80" s="110"/>
      <c r="L80" s="110"/>
    </row>
    <row r="81" spans="1:12" x14ac:dyDescent="0.25">
      <c r="A81" s="19"/>
      <c r="B81" s="24"/>
      <c r="C81" s="110"/>
      <c r="D81" s="110"/>
      <c r="E81" s="26"/>
      <c r="F81" s="110"/>
      <c r="G81" s="110"/>
      <c r="H81" s="110"/>
      <c r="I81" s="110"/>
      <c r="J81" s="110"/>
      <c r="K81" s="110"/>
      <c r="L81" s="110"/>
    </row>
    <row r="82" spans="1:12" x14ac:dyDescent="0.25">
      <c r="A82" s="19"/>
      <c r="B82" s="24"/>
      <c r="C82" s="110"/>
      <c r="D82" s="110"/>
      <c r="E82" s="26"/>
      <c r="F82" s="110"/>
      <c r="G82" s="110"/>
      <c r="H82" s="110"/>
      <c r="I82" s="110"/>
      <c r="J82" s="110"/>
      <c r="K82" s="110"/>
      <c r="L82" s="110"/>
    </row>
    <row r="83" spans="1:12" x14ac:dyDescent="0.25">
      <c r="A83" s="19"/>
      <c r="B83" s="24"/>
      <c r="C83" s="110"/>
      <c r="D83" s="110"/>
      <c r="E83" s="26"/>
      <c r="F83" s="110"/>
      <c r="G83" s="110"/>
      <c r="H83" s="110"/>
      <c r="I83" s="110"/>
      <c r="J83" s="110"/>
      <c r="K83" s="110"/>
      <c r="L83" s="110"/>
    </row>
    <row r="84" spans="1:12" x14ac:dyDescent="0.25">
      <c r="A84" s="19"/>
      <c r="B84" s="24"/>
      <c r="C84" s="110"/>
      <c r="D84" s="110"/>
      <c r="E84" s="26"/>
      <c r="F84" s="110"/>
      <c r="G84" s="110"/>
      <c r="H84" s="110"/>
      <c r="I84" s="110"/>
      <c r="J84" s="110"/>
      <c r="K84" s="110"/>
      <c r="L84" s="110"/>
    </row>
    <row r="85" spans="1:12" x14ac:dyDescent="0.25">
      <c r="A85" s="19"/>
      <c r="B85" s="24"/>
      <c r="C85" s="110"/>
      <c r="D85" s="110"/>
      <c r="E85" s="26"/>
      <c r="F85" s="110"/>
      <c r="G85" s="110"/>
      <c r="H85" s="110"/>
      <c r="I85" s="110"/>
      <c r="J85" s="110"/>
      <c r="K85" s="110"/>
      <c r="L85" s="110"/>
    </row>
    <row r="86" spans="1:12" x14ac:dyDescent="0.25">
      <c r="A86" s="19"/>
      <c r="B86" s="24"/>
      <c r="C86" s="110"/>
      <c r="D86" s="110"/>
      <c r="E86" s="26"/>
      <c r="F86" s="110"/>
      <c r="G86" s="110"/>
      <c r="H86" s="110"/>
      <c r="I86" s="110"/>
      <c r="J86" s="110"/>
      <c r="K86" s="110"/>
      <c r="L86" s="110"/>
    </row>
    <row r="87" spans="1:12" x14ac:dyDescent="0.25">
      <c r="A87" s="19"/>
      <c r="B87" s="24"/>
      <c r="C87" s="110"/>
      <c r="D87" s="110"/>
      <c r="E87" s="26"/>
      <c r="F87" s="110"/>
      <c r="G87" s="110"/>
      <c r="H87" s="110"/>
      <c r="I87" s="110"/>
      <c r="J87" s="110"/>
      <c r="K87" s="110"/>
      <c r="L87" s="110"/>
    </row>
    <row r="88" spans="1:12" x14ac:dyDescent="0.25">
      <c r="A88" s="19"/>
      <c r="B88" s="24"/>
      <c r="C88" s="110"/>
      <c r="D88" s="110"/>
      <c r="E88" s="26"/>
      <c r="F88" s="110"/>
      <c r="G88" s="110"/>
      <c r="H88" s="110"/>
      <c r="I88" s="110"/>
      <c r="J88" s="110"/>
      <c r="K88" s="110"/>
      <c r="L88" s="110"/>
    </row>
    <row r="89" spans="1:12" x14ac:dyDescent="0.25">
      <c r="A89" s="19"/>
      <c r="B89" s="24"/>
      <c r="C89" s="110"/>
      <c r="D89" s="110"/>
      <c r="E89" s="26"/>
      <c r="F89" s="110"/>
      <c r="G89" s="110"/>
      <c r="H89" s="110"/>
      <c r="I89" s="110"/>
      <c r="J89" s="110"/>
      <c r="K89" s="110"/>
      <c r="L89" s="110"/>
    </row>
    <row r="90" spans="1:12" x14ac:dyDescent="0.25">
      <c r="A90" s="19"/>
      <c r="B90" s="24"/>
      <c r="C90" s="110"/>
      <c r="D90" s="110"/>
      <c r="E90" s="26"/>
      <c r="F90" s="110"/>
      <c r="G90" s="110"/>
      <c r="H90" s="110"/>
      <c r="I90" s="110"/>
      <c r="J90" s="110"/>
      <c r="K90" s="110"/>
      <c r="L90" s="110"/>
    </row>
    <row r="91" spans="1:12" x14ac:dyDescent="0.25">
      <c r="A91" s="19"/>
      <c r="B91" s="24"/>
      <c r="C91" s="110"/>
      <c r="D91" s="110"/>
      <c r="E91" s="26"/>
      <c r="F91" s="110"/>
      <c r="G91" s="110"/>
      <c r="H91" s="110"/>
      <c r="I91" s="110"/>
      <c r="J91" s="110"/>
      <c r="K91" s="110"/>
      <c r="L91" s="110"/>
    </row>
    <row r="92" spans="1:12" x14ac:dyDescent="0.25">
      <c r="A92" s="19"/>
      <c r="B92" s="24"/>
      <c r="C92" s="110"/>
      <c r="D92" s="110"/>
      <c r="E92" s="26"/>
      <c r="F92" s="110"/>
      <c r="G92" s="110"/>
      <c r="H92" s="110"/>
      <c r="I92" s="110"/>
      <c r="J92" s="110"/>
      <c r="K92" s="110"/>
      <c r="L92" s="110"/>
    </row>
    <row r="93" spans="1:12" x14ac:dyDescent="0.25">
      <c r="A93" s="19"/>
      <c r="B93" s="24"/>
      <c r="C93" s="110"/>
      <c r="D93" s="110"/>
      <c r="E93" s="26"/>
      <c r="F93" s="110"/>
      <c r="G93" s="110"/>
      <c r="H93" s="110"/>
      <c r="I93" s="110"/>
      <c r="J93" s="110"/>
      <c r="K93" s="110"/>
      <c r="L93" s="110"/>
    </row>
    <row r="94" spans="1:12" x14ac:dyDescent="0.25">
      <c r="A94" s="19"/>
      <c r="B94" s="24"/>
      <c r="C94" s="110"/>
      <c r="D94" s="110"/>
      <c r="E94" s="26"/>
      <c r="F94" s="110"/>
      <c r="G94" s="110"/>
      <c r="H94" s="110"/>
      <c r="I94" s="110"/>
      <c r="J94" s="110"/>
      <c r="K94" s="110"/>
      <c r="L94" s="110"/>
    </row>
    <row r="95" spans="1:12" x14ac:dyDescent="0.25">
      <c r="A95" s="19"/>
      <c r="B95" s="24"/>
      <c r="C95" s="110"/>
      <c r="D95" s="110"/>
      <c r="E95" s="26"/>
      <c r="F95" s="110"/>
      <c r="G95" s="110"/>
      <c r="H95" s="110"/>
      <c r="I95" s="110"/>
      <c r="J95" s="110"/>
      <c r="K95" s="110"/>
      <c r="L95" s="110"/>
    </row>
    <row r="96" spans="1:12" x14ac:dyDescent="0.25">
      <c r="A96" s="19"/>
      <c r="B96" s="24"/>
      <c r="C96" s="110"/>
      <c r="D96" s="110"/>
      <c r="E96" s="26"/>
      <c r="F96" s="110"/>
      <c r="G96" s="110"/>
      <c r="H96" s="110"/>
      <c r="I96" s="110"/>
      <c r="J96" s="110"/>
      <c r="K96" s="110"/>
      <c r="L96" s="110"/>
    </row>
    <row r="97" spans="1:12" x14ac:dyDescent="0.25">
      <c r="A97" s="19"/>
      <c r="B97" s="30"/>
      <c r="C97" s="28"/>
      <c r="D97" s="110"/>
      <c r="E97" s="26"/>
      <c r="F97" s="110"/>
      <c r="G97" s="110"/>
      <c r="H97" s="110"/>
      <c r="I97" s="110"/>
      <c r="J97" s="110"/>
      <c r="K97" s="110"/>
      <c r="L97" s="110"/>
    </row>
    <row r="98" spans="1:12" x14ac:dyDescent="0.25">
      <c r="A98" s="28"/>
      <c r="B98" s="28"/>
      <c r="C98" s="28"/>
      <c r="D98" s="29"/>
      <c r="E98" s="28"/>
      <c r="F98" s="28"/>
      <c r="G98" s="28"/>
      <c r="H98" s="28"/>
    </row>
    <row r="99" spans="1:12" x14ac:dyDescent="0.25">
      <c r="A99" s="22"/>
      <c r="B99" s="28"/>
      <c r="C99" s="28"/>
      <c r="D99" s="29"/>
      <c r="E99" s="28"/>
      <c r="F99" s="28"/>
      <c r="G99" s="28"/>
      <c r="H99" s="28"/>
    </row>
  </sheetData>
  <mergeCells count="10">
    <mergeCell ref="I16:I17"/>
    <mergeCell ref="J16:J17"/>
    <mergeCell ref="K16:K17"/>
    <mergeCell ref="L16:L17"/>
    <mergeCell ref="B1:M1"/>
    <mergeCell ref="E9:H9"/>
    <mergeCell ref="I9:M9"/>
    <mergeCell ref="B9:B10"/>
    <mergeCell ref="C9:C10"/>
    <mergeCell ref="D9:D10"/>
  </mergeCells>
  <pageMargins left="0.7" right="0.7" top="0.75" bottom="0.75" header="0.3" footer="0.3"/>
  <pageSetup scale="1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Directions</vt:lpstr>
      <vt:lpstr>Mix #1</vt:lpstr>
      <vt:lpstr>Aggregates-Class I</vt:lpstr>
      <vt:lpstr>Example-Mix</vt:lpstr>
      <vt:lpstr>Example-Aggs</vt:lpstr>
      <vt:lpstr>Directions!Print_Area</vt:lpstr>
      <vt:lpstr>'Example-Mix'!Print_Area</vt:lpstr>
      <vt:lpstr>'Mix #1'!Print_Area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nicole.roberts</dc:creator>
  <cp:lastModifiedBy>ROBERTS, NICOLE R</cp:lastModifiedBy>
  <cp:lastPrinted>2023-12-08T15:52:14Z</cp:lastPrinted>
  <dcterms:created xsi:type="dcterms:W3CDTF">2019-05-31T15:40:02Z</dcterms:created>
  <dcterms:modified xsi:type="dcterms:W3CDTF">2026-02-09T20:40:35Z</dcterms:modified>
</cp:coreProperties>
</file>